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720" windowHeight="7320" tabRatio="865" activeTab="0"/>
  </bookViews>
  <sheets>
    <sheet name="Relatorio" sheetId="1" r:id="rId1"/>
    <sheet name="Percentuais" sheetId="2" r:id="rId2"/>
    <sheet name="Resumo" sheetId="3" r:id="rId3"/>
    <sheet name="Visitas" sheetId="4" r:id="rId4"/>
    <sheet name="Visitantes" sheetId="5" r:id="rId5"/>
    <sheet name="Divulgacao" sheetId="6" r:id="rId6"/>
    <sheet name="Eventos" sheetId="7" r:id="rId7"/>
    <sheet name="Outras" sheetId="8" r:id="rId8"/>
    <sheet name="Representacoes" sheetId="9" r:id="rId9"/>
    <sheet name="Administrativas" sheetId="10" r:id="rId10"/>
    <sheet name="CDs-FGs" sheetId="11" r:id="rId11"/>
    <sheet name="Bancas&amp;Comissoes" sheetId="12" r:id="rId12"/>
    <sheet name="ApoioAcademico" sheetId="13" r:id="rId13"/>
    <sheet name="ProducaoTecnica" sheetId="14" r:id="rId14"/>
    <sheet name="ProducaoArtistica" sheetId="15" r:id="rId15"/>
    <sheet name="Publicacoes" sheetId="16" r:id="rId16"/>
    <sheet name="Extensão" sheetId="17" r:id="rId17"/>
    <sheet name="Pesquisa" sheetId="18" r:id="rId18"/>
    <sheet name="Orientacoes-PG" sheetId="19" r:id="rId19"/>
    <sheet name="Orientacoes-Gr" sheetId="20" r:id="rId20"/>
    <sheet name="Turmas-PG" sheetId="21" r:id="rId21"/>
    <sheet name="Turmas-GR" sheetId="22" r:id="rId22"/>
    <sheet name="CH" sheetId="23" r:id="rId23"/>
    <sheet name="CapacSemAfastamento" sheetId="24" r:id="rId24"/>
    <sheet name="Outros_Afastamentos" sheetId="25" r:id="rId25"/>
    <sheet name="Afast_Qualificacao" sheetId="26" r:id="rId26"/>
    <sheet name="Professores" sheetId="27" r:id="rId27"/>
  </sheets>
  <definedNames>
    <definedName name="_xlnm.Print_Area" localSheetId="1">'Percentuais'!$1:$40</definedName>
    <definedName name="_xlnm.Print_Area" localSheetId="26">'Professores'!$A$1:$S$56</definedName>
    <definedName name="_xlnm.Print_Area" localSheetId="0">'Relatorio'!$A$1:$K$19</definedName>
    <definedName name="_xlnm.Print_Area" localSheetId="2">'Resumo'!$A$1:$I$172</definedName>
  </definedNames>
  <calcPr calcMode="manual" fullCalcOnLoad="1"/>
</workbook>
</file>

<file path=xl/comments23.xml><?xml version="1.0" encoding="utf-8"?>
<comments xmlns="http://schemas.openxmlformats.org/spreadsheetml/2006/main">
  <authors>
    <author>Aparecido Jesuino de Souza</author>
  </authors>
  <commentList>
    <comment ref="A6" authorId="0">
      <text>
        <r>
          <rPr>
            <sz val="8"/>
            <color indexed="8"/>
            <rFont val="Tahoma"/>
            <family val="2"/>
          </rPr>
          <t>Carga Horária Total em Afastamento para Capacitação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color indexed="8"/>
            <rFont val="Tahoma"/>
            <family val="2"/>
          </rPr>
          <t>Carga Horária Total  em Outros Afastamentos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C6" authorId="0">
      <text>
        <r>
          <rPr>
            <sz val="8"/>
            <color indexed="8"/>
            <rFont val="Tahoma"/>
            <family val="2"/>
          </rPr>
          <t>Carga Horária Total dedicada à qualificação sem afastamento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D6" authorId="0">
      <text>
        <r>
          <rPr>
            <sz val="8"/>
            <color indexed="8"/>
            <rFont val="Tahoma"/>
            <family val="2"/>
          </rPr>
          <t>Carga Horária Total em sala de aula na graduação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E6" authorId="0">
      <text>
        <r>
          <rPr>
            <sz val="8"/>
            <color indexed="8"/>
            <rFont val="Tahoma"/>
            <family val="2"/>
          </rPr>
          <t>Carga Horária  Total em sala de aula na Pós-Graduação no Período.</t>
        </r>
      </text>
    </comment>
    <comment ref="F6" authorId="0">
      <text>
        <r>
          <rPr>
            <sz val="8"/>
            <color indexed="8"/>
            <rFont val="Tahoma"/>
            <family val="2"/>
          </rPr>
          <t>Carga Horária Total acessória ao ensino, como correção de provas, preparação de aulas, atentimento à alunos, etc.</t>
        </r>
      </text>
    </comment>
    <comment ref="G6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color indexed="8"/>
            <rFont val="Tahoma"/>
            <family val="2"/>
          </rPr>
          <t>Carga Horária Total dedicada à orientação na Pós-graduação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I6" authorId="0">
      <text>
        <r>
          <rPr>
            <sz val="8"/>
            <color indexed="8"/>
            <rFont val="Tahoma"/>
            <family val="2"/>
          </rPr>
          <t>Carga Horária Total dedicada à atividades de Pesquisa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J6" authorId="0">
      <text>
        <r>
          <rPr>
            <sz val="8"/>
            <color indexed="8"/>
            <rFont val="Tahoma"/>
            <family val="2"/>
          </rPr>
          <t xml:space="preserve">Carga Horária Total dedicada à atividades de Extensão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K6" authorId="0">
      <text>
        <r>
          <rPr>
            <sz val="8"/>
            <color indexed="8"/>
            <rFont val="Tahoma"/>
            <family val="2"/>
          </rPr>
          <t xml:space="preserve">Carga Horária Total dedicada à atividades de Apoio Acadêmico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L6" authorId="0">
      <text>
        <r>
          <rPr>
            <sz val="8"/>
            <color indexed="8"/>
            <rFont val="Tahoma"/>
            <family val="2"/>
          </rPr>
          <t xml:space="preserve">Carga Horária Total dedicada à participação em Comissões e Bancas Examinadoras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M6" authorId="0">
      <text>
        <r>
          <rPr>
            <sz val="8"/>
            <color indexed="8"/>
            <rFont val="Tahoma"/>
            <family val="2"/>
          </rPr>
          <t xml:space="preserve">Carga Horária Total dedicada à atividades de Direção no período (CDs e FGs).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N6" authorId="0">
      <text>
        <r>
          <rPr>
            <sz val="8"/>
            <color indexed="8"/>
            <rFont val="Tahoma"/>
            <family val="2"/>
          </rPr>
          <t xml:space="preserve">Carga Horária Total dedicada à atividades Administrativas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O6" authorId="0">
      <text>
        <r>
          <rPr>
            <sz val="8"/>
            <color indexed="8"/>
            <rFont val="Tahoma"/>
            <family val="2"/>
          </rPr>
          <t xml:space="preserve">Carga Horária Total dedicada à atividades de Representação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P6" authorId="0">
      <text>
        <r>
          <rPr>
            <sz val="8"/>
            <color indexed="8"/>
            <rFont val="Tahoma"/>
            <family val="2"/>
          </rPr>
          <t xml:space="preserve">Carga Horária Total dedicada à outras atividades não contempladas em outros quadros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Q6" authorId="0">
      <text>
        <r>
          <rPr>
            <sz val="8"/>
            <color indexed="8"/>
            <rFont val="Tahoma"/>
            <family val="0"/>
          </rPr>
          <t xml:space="preserve">Carga Horária Total realizada no período.
</t>
        </r>
      </text>
    </comment>
  </commentList>
</comments>
</file>

<file path=xl/comments3.xml><?xml version="1.0" encoding="utf-8"?>
<comments xmlns="http://schemas.openxmlformats.org/spreadsheetml/2006/main">
  <authors>
    <author> </author>
    <author> Eduardo</author>
  </authors>
  <commentList>
    <comment ref="H94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95" authorId="0">
      <text>
        <r>
          <rPr>
            <b/>
            <sz val="8"/>
            <rFont val="Tahoma"/>
            <family val="0"/>
          </rPr>
          <t>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102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103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I36" authorId="1">
      <text>
        <r>
          <rPr>
            <b/>
            <sz val="8"/>
            <rFont val="Tahoma"/>
            <family val="0"/>
          </rPr>
          <t xml:space="preserve"> Levar em conta, usando o bom senso,  admissoes, retornos e afastamentos no inicio ou final do periodo.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<sst xmlns="http://schemas.openxmlformats.org/spreadsheetml/2006/main" count="7162" uniqueCount="1487">
  <si>
    <t>Coordenação do Ciclo de Conferencias da UAME</t>
  </si>
  <si>
    <t>Elaboração da Prova da Olimpiada Campinense</t>
  </si>
  <si>
    <t>Coordenação de evento técnico-científico ou artístico cultural local</t>
  </si>
  <si>
    <t>Equações diferenciais parciais elíipticas não-lineares sobre espaços de Orlicz</t>
  </si>
  <si>
    <t>Equações diferenciais parciais elípticas com não-linearidade descontínua</t>
  </si>
  <si>
    <t>010/01/2012</t>
  </si>
  <si>
    <t xml:space="preserve">Equações diferenciais parciais elíipticas </t>
  </si>
  <si>
    <t xml:space="preserve">Equações diferenciais parciais elípticas </t>
  </si>
  <si>
    <t>Funções Complexas</t>
  </si>
  <si>
    <t>Guilherme Dantas de Freitas</t>
  </si>
  <si>
    <t>Melhoria do Ensino de Graduação no  CCT/UFCG</t>
  </si>
  <si>
    <t>João Paulo Formiga de Meneses</t>
  </si>
  <si>
    <t>Introdução a Análise Convexa e Aplicações</t>
  </si>
  <si>
    <t>Reuniões departamentais e de equipes de disciplinas</t>
  </si>
  <si>
    <t>PAPMEM</t>
  </si>
  <si>
    <t>Jesualdo Gomes das Chagas</t>
  </si>
  <si>
    <t>Graduação em Engenharia de Materiais</t>
  </si>
  <si>
    <t>Graduação em Engenharia Mecânica</t>
  </si>
  <si>
    <t>Port./UAME/22/2009</t>
  </si>
  <si>
    <t>Port./UAME/23/2009</t>
  </si>
  <si>
    <t>Comissão Av. de Estágio probatório do professor João Batista</t>
  </si>
  <si>
    <t>Banca Examinadora de Defesa de Estágio Supervisionado de Allan Ramon de Morais</t>
  </si>
  <si>
    <t>Banca Examinadora de Defesa de Estágio Supervisionado de Edna da Silva Merencio</t>
  </si>
  <si>
    <t>Banca Examinadora de Defesa de Estágio Supervisionado de Ana Roberta de Brito Lira</t>
  </si>
  <si>
    <t>Banca Examinadora de Defesa de Estágio Supervisionado de Jucélia de Andrade Dinoá</t>
  </si>
  <si>
    <t>Gabriel Almeida Macêdo</t>
  </si>
  <si>
    <t>Monitoria - Cálculo I</t>
  </si>
  <si>
    <t>Mateus de Oliveira Queiroga</t>
  </si>
  <si>
    <t>Nathalia de Morais Dias Campos</t>
  </si>
  <si>
    <t>PICME: Tradução e estudo da obra “Analyse des Infininement petits” – L'Hospital</t>
  </si>
  <si>
    <t>Camila PaulinoMarques</t>
  </si>
  <si>
    <t>PICME: Tradução e estudo da obra “De Calculo Differentialium” – Johan bernoulli</t>
  </si>
  <si>
    <t>Joseilson Raimundo de Lima</t>
  </si>
  <si>
    <t>Apresentação de Pôster</t>
  </si>
  <si>
    <t>II EIMAN</t>
  </si>
  <si>
    <t>XVII Escola de Geometria Diferencial</t>
  </si>
  <si>
    <t>UFAM</t>
  </si>
  <si>
    <t>Colegiado Do Curso de Engenharia Elétrica</t>
  </si>
  <si>
    <t>Gabriel Bezerra Cavalcanti</t>
  </si>
  <si>
    <t>MELHORIA DO ENSINO DE GRADUAÇÃO NO  CCT/UFCG (Monitoria)</t>
  </si>
  <si>
    <t>UFPB-UFCG</t>
  </si>
  <si>
    <t>Doutorado em Matemática em Associação UFCG-UFPB</t>
  </si>
  <si>
    <t>UFMA</t>
  </si>
  <si>
    <t>Luiz Antônio da Silva Medeiros</t>
  </si>
  <si>
    <t>XVII Encontro Nacional do Programa Educação Tutorial (ENAPET)</t>
  </si>
  <si>
    <t>XI ENEPET Encontro Nordestino dos grupo PET</t>
  </si>
  <si>
    <t>X FORUM Paraibano dos grupos PET</t>
  </si>
  <si>
    <t>Tutor da discente Danielle Garcia - Estagio Supervisionado III</t>
  </si>
  <si>
    <t>Tutor da discente Raylla - Estágio Supervisionado I</t>
  </si>
  <si>
    <t>Em andam.</t>
  </si>
  <si>
    <t>Graduação em Administração</t>
  </si>
  <si>
    <t>Membro da Comissão de Avaliação do PPP dos Cursos de Matemática da UFCG</t>
  </si>
  <si>
    <t>Curso de Bacharelado em Matemática</t>
  </si>
  <si>
    <t xml:space="preserve">Curso de Licenciatura em Matemática      </t>
  </si>
  <si>
    <t>PORTARIA/UAME/CCT/UFCG/Nº40/2012</t>
  </si>
  <si>
    <t xml:space="preserve">PORTARIA/UAME/CCT/UFCG/Nº17/2012  
</t>
  </si>
  <si>
    <t xml:space="preserve">PORTARIA/UAME/CCT/UFCG/Nº18/2012  </t>
  </si>
  <si>
    <t>Banca Examinadora de Concurso Público da UFRN</t>
  </si>
  <si>
    <t>Comissão Examinadora do Relatório Final do Estágio</t>
  </si>
  <si>
    <t>CAICÓ-RN</t>
  </si>
  <si>
    <t>ATIVIDADES DE APOIO A COM - CORREÇÃO DA PROVAS DO SEGUNDO ANO</t>
  </si>
  <si>
    <t>Participação em equipe executora e projetos de monitoria,  PET, PIBID, PIBITI, etc..  no âmbito do Departamento ou Curso</t>
  </si>
  <si>
    <t>Luiz Antônio da Silva Medeiros; Crisoleide Silva de Melo; Fabiano da Silva Costa; Jaciene Macena da Silva. PLANO DE MARKETING PARA O CURSO DE MATEMÁTICA DA UFCG\CG. XVII ENAPET. 2012</t>
  </si>
  <si>
    <t>Obra artística ou cultural apresentada ou publicda nacionalmente</t>
  </si>
  <si>
    <t>Luiz Antônio da Silva Medeiros; Bruna Emanuelly Pereira Lucena; Kaline Ambrosio da Fonseca; Keytt Amaral da Silva; Klécia Elanne da Silva de Oliveira; Laise Dias Alves Araújo; Magna dos Reis Barbosa; Ygor Dias Araújo Torquato. MÍNIMOS QUADRADOS E APLICAÇÕES. XI ENEPET. 2012.</t>
  </si>
  <si>
    <t>Matematica na Escola Publica PET - Conexoes de Saberes Edital 09</t>
  </si>
  <si>
    <t>Apoio à Comunidade</t>
  </si>
  <si>
    <t>Alunos da rede pública de ensino</t>
  </si>
  <si>
    <t>Eventual</t>
  </si>
  <si>
    <t>Rubiane da Costa Farias</t>
  </si>
  <si>
    <t>Métodos Computacionais de Otimização</t>
  </si>
  <si>
    <t>Bruna Emanuelly Pereira Lucena</t>
  </si>
  <si>
    <t>PET Conexões de Saberes: Matemática e Estatística</t>
  </si>
  <si>
    <t>Luiz Antônio da Silva Medeiros; Bruna Emanuelly Pereira Lucena; Fabiano Silva Costa, Welhington Sérgio da Silva, Késia de Melo Hermenegildo, Crisoleide Silva de Melo.  EQUAÇÕES DIFERENCIAIS LINEARES: MODELOS DE DECAIMENTO EXPONENCIAL E MODELOS NÃO LINEARES. XI ENEPET. 2012.</t>
  </si>
  <si>
    <t>Ygor Dias Araujo Torquato</t>
  </si>
  <si>
    <t>Kaline  Ambrosio da Fonseca</t>
  </si>
  <si>
    <t>Keytt Amaral da Silva</t>
  </si>
  <si>
    <t>Wellington Sergio da Silva</t>
  </si>
  <si>
    <t>Crisoleide Silva de Melo</t>
  </si>
  <si>
    <t>Mario Sergio Alves Ferreira</t>
  </si>
  <si>
    <t>Gerusa Balbino Sales</t>
  </si>
  <si>
    <t>Laise Dias Alves Araújo</t>
  </si>
  <si>
    <t>Jaciente Macena da Silva</t>
  </si>
  <si>
    <t>Galba Matos Cardoso de Alencar Junior</t>
  </si>
  <si>
    <t xml:space="preserve">Manoel Ferreira dos Santos Neto </t>
  </si>
  <si>
    <t>Marcelo Bourguignon Perreira</t>
  </si>
  <si>
    <t>Helton Saulo B. Dos Santos</t>
  </si>
  <si>
    <t>UFRGS</t>
  </si>
  <si>
    <t>28/032012</t>
  </si>
  <si>
    <t xml:space="preserve">Elaboração de Artigos Científicos </t>
  </si>
  <si>
    <t>Tutorial: Análise Descritiva com o R</t>
  </si>
  <si>
    <t>II Encontro do Dia do  Estatístico UAME/CCT/UFCG 2012</t>
  </si>
  <si>
    <t>SINAPE</t>
  </si>
  <si>
    <t xml:space="preserve">
II Encontro do Dia do Estatístico UAME/CCT/UFCG 2012</t>
  </si>
  <si>
    <t>Parecer artigo (Journal of Applied Statistics)</t>
  </si>
  <si>
    <t>Parecer do processo de dispensa de disciplina do aluno</t>
  </si>
  <si>
    <t>Membro do Comitê Científico do I Encontro Nacional de Educação, Ciência e Tecnologia (I ENECT)</t>
  </si>
  <si>
    <t>Parecer do processo de justificativa de faltas</t>
  </si>
  <si>
    <t>Parecer do processo do pedido de reposição de provas</t>
  </si>
  <si>
    <t xml:space="preserve">Curso de Economia </t>
  </si>
  <si>
    <t>PORTARIA/UAME/CCT/UFCG/Nº33/2012</t>
  </si>
  <si>
    <t>Santos-Neto, M. F.; Cysneiros, F.J.A, Leiva, V. S. Ejaz Ahmed. On new parametrization of the Birnbaum-Saunders distribution. Pak J STAT. V 28, p 1-16 2012</t>
  </si>
  <si>
    <t>W. P. Marciano, Francisco ; Nascimento, A. D. C. ; Santos-Neto, M. ; CORDEIRO, G. M. . The Mc-$Gamma$ Distribution and Its Statistical Properties: An Application to Reliability Data. International Journal of Statistics and Probability, v. 1, p. 53-71, 2012</t>
  </si>
  <si>
    <t>Santos-Neto, M.; W. P. Marciano, Francisco ; Nascimento, A. D. C.   ; CORDEIRO, G. M, The Mc-$Gamma$ Distribution, SINAPE,, João Pessoa, 30/07-03/08/12. 2012</t>
  </si>
  <si>
    <t>Santos-Neto, M. F.; Cysneiros, F.J.A, Leiva, V. S. Ejaz Ahmed, Point estimation and confidence intervals for new parametrizations of the Birnbaum-Saunders distribution. SINAPE, João Pessoa, 30/07-03/08/12. 2012</t>
  </si>
  <si>
    <t>Olimpíada Campinense de Matemática</t>
  </si>
  <si>
    <t xml:space="preserve">Colaborador </t>
  </si>
  <si>
    <t>Ensino/Pesquisa</t>
  </si>
  <si>
    <t>Estudos avançados em Modelos de Regressão: Métodos de Diagnósticos e Teoria Assintótica -490098/2010-PROSUL</t>
  </si>
  <si>
    <t>Modelos de Regressão</t>
  </si>
  <si>
    <t>Universidade Federal de Pernambuco</t>
  </si>
  <si>
    <t>Doutorado em Estatística</t>
  </si>
  <si>
    <t>Marco Antonio Lázaro Velásquez</t>
  </si>
  <si>
    <t>Departamento de Matemática - UFPE</t>
  </si>
  <si>
    <t>Palestra: Alguns Resultados Tipo-Bernstein em Variedades de Lorentz Conformemente Estacioárias</t>
  </si>
  <si>
    <t>Palestra: Construção de Imersões Isométricas Mínimas em Variedades de Lorentz Conformemente Estacionárias</t>
  </si>
  <si>
    <t>Poster: Construção de Imersões Isométricas Mínimas em Variedades de Lorentz Conformemente Estacionárias</t>
  </si>
  <si>
    <t xml:space="preserve"> 10/02/12</t>
  </si>
  <si>
    <t>r-Estabilidade de Hipersuperfícies tipo-espaço em Variedades de Lorentz Conformemente Estacionários</t>
  </si>
  <si>
    <t>Resultados tipo-Bernstein em Variedades de Lorentz Conformemente Estacionárias</t>
  </si>
  <si>
    <t xml:space="preserve">Caracterização de Hipersuperfícies de Weingarten Lineares </t>
  </si>
  <si>
    <t xml:space="preserve">Caracterização de Dominios Euclidianos, Hiperbólicos e Esféricos em ambientes semi-Riemannianos </t>
  </si>
  <si>
    <t>Geometria  Diferencial</t>
  </si>
  <si>
    <t>ADAILSON RIBEIRO DA SILVA</t>
  </si>
  <si>
    <t>INTRODUÇÃO Á GEOMETRIA DIFERENCIAL DE CURVAS E SUPERFÍCIES</t>
  </si>
  <si>
    <t xml:space="preserve">Variações do Comprimento de Arco e o Teorema de Bonnet </t>
  </si>
  <si>
    <t>Banca Aluno Augusto Cesar dos Reis Costa</t>
  </si>
  <si>
    <t>Participacao no Forum sobre Doutorados em Associacao</t>
  </si>
  <si>
    <t>Leonelo Iturriaga</t>
  </si>
  <si>
    <t>Univers. Técnica Federico Santa Maria/Valparaíso-Chile</t>
  </si>
  <si>
    <t>10/09/121</t>
  </si>
  <si>
    <t>Atividades de pesquisa</t>
  </si>
  <si>
    <t>PROAP</t>
  </si>
  <si>
    <t>UFOP</t>
  </si>
  <si>
    <t>VI Encontro Mineiro em EDPs</t>
  </si>
  <si>
    <t>Vice-Coordenador do Doutorado Associado UFCG/UFPB</t>
  </si>
  <si>
    <t>Deyvid Geverson Lopes Marques (Orientador: Uberlandio B. Severo)</t>
  </si>
  <si>
    <t>Gilcenio Rodrigues de Sousa Neto (Orientador: Fagner D. Ararúna)</t>
  </si>
  <si>
    <t>Ricardo Pinheiro da Costa (Orientador: João M. do Ó)</t>
  </si>
  <si>
    <t>Fabrício Lopes de Araújo Paz</t>
  </si>
  <si>
    <t>Pesquisa em Equações Diferenciais Parciais (Bolsa PQ - CNPQ 302 650/2008-3)</t>
  </si>
  <si>
    <t>Oitavo Ciclo de Conferencias do DME (CNPq - Proc. 451.792/2011-4)</t>
  </si>
  <si>
    <t xml:space="preserve">Projeto PROCAD 024/2007 – Equipe Associada 2 - UFCG </t>
  </si>
  <si>
    <t>Projeto Casadinho-PROCAD, Proc. 552.464/2011-2</t>
  </si>
  <si>
    <t>Equações Diferenciais Parciais</t>
  </si>
  <si>
    <t>Interdisciplinar</t>
  </si>
  <si>
    <t>Clarisse Pétua Bosman Barros</t>
  </si>
  <si>
    <t>Introdução às Equações Diferenciais Parciais Elípticas</t>
  </si>
  <si>
    <t>Realizar pesquisas relacionadas ao Projeto "Estimação Robusta em Modelos de Regressão Beta Inflacionados"</t>
  </si>
  <si>
    <t>Realizar pesquisas relacionadas ao Projeto "Estudos avançados em Modelos de Regressão: Métodos de Diagnóstico e Teoria Assintótica"</t>
  </si>
  <si>
    <t>Realizar pesquisas relacionadas ao Projeto "Modelos de Regressão Birnbaum-Saunders para dados correlacionados".</t>
  </si>
  <si>
    <t>CNPq-PROSUL</t>
  </si>
  <si>
    <t>CNPq-Casadinho</t>
  </si>
  <si>
    <t>Michelli Karinne Barros da Silva</t>
  </si>
  <si>
    <t>Raydonal Ospina Martinez</t>
  </si>
  <si>
    <t>Estudo sobre Testes em influência local para modelos de regressão beta.</t>
  </si>
  <si>
    <t xml:space="preserve">Patrícia Leone Espinheira </t>
  </si>
  <si>
    <t>Victor Leiva</t>
  </si>
  <si>
    <t>Atividades relacionadas ao projeto PROSUL</t>
  </si>
  <si>
    <t>Estudos sobre Estimação Robusta em Modelos de Regressão Beta Inflacionados</t>
  </si>
  <si>
    <t>Universidad de Valparaíso_Chile</t>
  </si>
  <si>
    <t>2º Encontro do dia do Estatístico da UAME/CCT/UFCG</t>
  </si>
  <si>
    <t>Graduação em Ciência da Computação</t>
  </si>
  <si>
    <t>Pós-Graduação em Matemática (Mestrado Academico - Area: Estatistica)</t>
  </si>
  <si>
    <t>Port./UAME/33/2010</t>
  </si>
  <si>
    <t>Port?UAME/63/2010</t>
  </si>
  <si>
    <t>Comissão de Estágio Probatório do Prof. Paulo César Emiliano</t>
  </si>
  <si>
    <t xml:space="preserve">Comissão de Estágio Probatório do Prof. Manoel Ferreira dos Santos Neto </t>
  </si>
  <si>
    <t>Port/UAME/Nº42/2011</t>
  </si>
  <si>
    <t>Port/UAME/Nº03/2012</t>
  </si>
  <si>
    <t>Comissão Examinadora do Concurso Público para Professor Adjunto da UFRN</t>
  </si>
  <si>
    <t>Comissão Examinadora da Dissertação de Mestrado da Aluna Maria do Carmo Soares de Lima</t>
  </si>
  <si>
    <t>Comissão Examinadora da Dissertação de Mestrado do Aluno Francisco William Pereira Marciano</t>
  </si>
  <si>
    <t>Colaboradora do subprojeto de licenciatura em Matemática do PIBID-UFCG</t>
  </si>
  <si>
    <t xml:space="preserve"> Participação como referee  para a revista Computational Statistics and Data Analysis</t>
  </si>
  <si>
    <t xml:space="preserve"> Participação como referee  para a revista  Communications in Statistics – Theory and Methods</t>
  </si>
  <si>
    <t>Participação da Comissão de Ascenção Funcional da Profa. Rosângela Silveira do Nascimento Port/UAME/41/2012</t>
  </si>
  <si>
    <t>Participação da Comissão de Ascenção Funcional da Profa. Patrícia Batista Leal Port/UAME/42/2012</t>
  </si>
  <si>
    <t>Consultoria à revistas técnico-científicas ou artístico-culturais (árbitro)</t>
  </si>
  <si>
    <t>Consultoria a revistas técnico-científicas ou artístico-culturais (árbitro)</t>
  </si>
  <si>
    <t>Participação em comissões de assessorias à Administração Colegiada da Unidade</t>
  </si>
  <si>
    <t>Paula, G. A. ; Leiva, V. ; Barros, M. ; Liu, S. . Robust statistical modeling using the Birnbaum-Saunders-t distribution applied to insurance. Applied Stochastic Models in Business and Industry (Print), v. 28, p. 16-34, 2012.</t>
  </si>
  <si>
    <t xml:space="preserve">Campos, J. C. ; Barros, M . Modelos de regressão log-Birnbaum-Saunders generalizados para dados com censura intervalar. In: XX SINAPE, 2012, João Pessoa. CD XX SINAPE, 2012.
</t>
  </si>
  <si>
    <t xml:space="preserve">Tsuyuguchi, A. B. ; Michelli Barros . Testes de bondade de ajuste para a distribuição Birnbaum-Saunders. In: XX SINAPE, 2012, João Pessoa. CD XX SINAPE, 2012.
</t>
  </si>
  <si>
    <t xml:space="preserve">Barros, M.; Silva, A. M. ; Leiva, V. ;  Paula, G. P . Modelo de Regressão log-Birnbaum-Saunders-t com Fração de Cura. In: XX SINAPE, 2012, João Pessoa. CD XX SINAPE, 2012.
</t>
  </si>
  <si>
    <t>Barros, M.  Modelo de Regressão log-Birnbaum-Saunders-t com Fração de Cura. XX SINAPE,João Pessoa 29-07/03-08-2012.</t>
  </si>
  <si>
    <t>Testes de bondade de ajuste para a distribuição Birnbaum-Saunders (Aluna Aline Barbosa Tsuyuguchi)</t>
  </si>
  <si>
    <t>Dissertação defendida e aprovada sob orientação do docente</t>
  </si>
  <si>
    <t>Projeto Universal CNPq(472425/2010-2) (Coordenação Raydonal Ospina Martinez- UFPE)</t>
  </si>
  <si>
    <t>Projeto Casadinho CNPq, Proc.  (Coordenação Prof. Marco Aurelio)</t>
  </si>
  <si>
    <t>Projeto PROSUL CNPq,  Proc. 490098/2010-0 (Coordenação Audrey Cysneiros- UFPE)</t>
  </si>
  <si>
    <t>Modelos de regressão</t>
  </si>
  <si>
    <t>Regressão</t>
  </si>
  <si>
    <t>Vitor Afonso Monteiro Trajano</t>
  </si>
  <si>
    <t xml:space="preserve">Um estudo estatístico para mensurar as ações do subprojeto de licenciatura em matemática do PIBID/UFCG </t>
  </si>
  <si>
    <t>PROCEDIMENTOS DE INFERÊNCIA E DIAGNÓSTICO PARA A DISTRIBUIÇÃO BIRNBAUM-SAUNDERS COM TRÊS PARÂMETROS</t>
  </si>
  <si>
    <t>Carlos Alberto de Lima</t>
  </si>
  <si>
    <t>Projeto Universal CNPq(472773/2011-9) (Coordenação Patrícia Leone Espinheira Ospina- UFPE)</t>
  </si>
  <si>
    <t>Diagnóstico de Influência em Modelos de Regressão Birnbaum-Saunders (Produtividade em pesquisa PQ-2011)</t>
  </si>
  <si>
    <t>Reuniões da UAME</t>
  </si>
  <si>
    <t>Miriam Costa</t>
  </si>
  <si>
    <t>Comissao de Avaliaçao Docente( Prof. Luiz Antonio da Silva Medeiros)</t>
  </si>
  <si>
    <t>Port.45/2009/UAME</t>
  </si>
  <si>
    <t>Banca Examinadora do Relatorio Final de Estagio  de Will Blayner Alves Ribeiro</t>
  </si>
  <si>
    <t>Banca Examinadora do Relatorio Final de Estagio  de Erivan Barbosa da Silva</t>
  </si>
  <si>
    <t>Banca Examinadora do Relatorio Final de Estagio de Luciano andre Lino</t>
  </si>
  <si>
    <t>UAME</t>
  </si>
  <si>
    <t>Coordenacao do Projeto de Monitoria da UAME</t>
  </si>
  <si>
    <t>Joao Paulo de Formiga Meneses</t>
  </si>
  <si>
    <t>Diego Robeerto Santos de Oliveira</t>
  </si>
  <si>
    <t>março</t>
  </si>
  <si>
    <t>novembro</t>
  </si>
  <si>
    <t>maço</t>
  </si>
  <si>
    <t>maio</t>
  </si>
  <si>
    <t>Denilson da Silva Pereira</t>
  </si>
  <si>
    <t>Workshop on Nonlinear Differential Equations</t>
  </si>
  <si>
    <t>Clarisse Pétua B. Barros</t>
  </si>
  <si>
    <t>Equações diferenciais parciais elípticas</t>
  </si>
  <si>
    <t>UFCG/UFPB</t>
  </si>
  <si>
    <t xml:space="preserve">Cursou como aluno especial  quatro disciplinas de doutorado </t>
  </si>
  <si>
    <t>Gilberto da Silva Matos(cont1)</t>
  </si>
  <si>
    <t>20o. Simpósio Nacional de Probabilidade e Estatística - SINAPE</t>
  </si>
  <si>
    <t>Participação na Comissão organizadora do II Encontro do dia do Estatístico UAME/CCT/UFCG</t>
  </si>
  <si>
    <t>Participação no II Encontro do dia do Estatístico UAME/CCT/UFCG</t>
  </si>
  <si>
    <t>Colegiado do Curso de Graduação em Ciência da Computação - Suplente</t>
  </si>
  <si>
    <t>Portaria/UAME/CCT/UFCG/No.35/2012</t>
  </si>
  <si>
    <t>Comissão de Avaliação de Progressão Funcional - Ana Cristina</t>
  </si>
  <si>
    <t>Comissão de Avaliação Docente - Progressão Funcional - Jacqueline</t>
  </si>
  <si>
    <t>Comissão de Avaliação Docente - Estágio Probatório - Manoel Ferreira</t>
  </si>
  <si>
    <t>Membro do Núcleo Docente Estruturante do Curso de Graduação em Estatística da UFCG</t>
  </si>
  <si>
    <t>Portaria/UAME/CCT/UFCG/No.08/2012</t>
  </si>
  <si>
    <t>Portaria/UAME/CCT/UFCG/No.09/2012</t>
  </si>
  <si>
    <t>Portaria/UAME/CCT/No.03/2012</t>
  </si>
  <si>
    <t>Portaria/CG-Estatística/UAME/CCT/UFCG/No. 001/2012</t>
  </si>
  <si>
    <t>Comissão Examinadora do Relatório Final de Estágio Supervisionado - Jonas Weverson</t>
  </si>
  <si>
    <t xml:space="preserve"> Consultor no processo de avaliação de projetos PIBIC/PIVIC - 2012-2013</t>
  </si>
  <si>
    <t>Comite do PIBIC</t>
  </si>
  <si>
    <t>Portaria UFCG/CCT/UAME/CG No. 15/2012</t>
  </si>
  <si>
    <t>Carlos Rhamon Batista Morais</t>
  </si>
  <si>
    <t>Tutoria Academica : Portaria UFCG/CCT/UAME/CG No. 01/2011</t>
  </si>
  <si>
    <t>Airton Marinho Souza</t>
  </si>
  <si>
    <t>Tutoria Academica: Portaria UFCG/CCT/UAME/CG No. 01/2011</t>
  </si>
  <si>
    <t>Aida Cintia Mendes de Azevedo</t>
  </si>
  <si>
    <t>Jordana Silva de Farias</t>
  </si>
  <si>
    <t>Encontro Anual de Coordenadores e Pesq. Visitantes do PRH/ANP/MCT</t>
  </si>
  <si>
    <t>Reunião Anual de Avaliação do PRH/ANP/MCT (RAA-2011)</t>
  </si>
  <si>
    <t>Comissão para análise de solicitação de disciplinas</t>
  </si>
  <si>
    <t>Membro da Comissão para Elaboração do Projeto Pedagógico do Curso de Estatística</t>
  </si>
  <si>
    <t>Port./DCCT/024/2006</t>
  </si>
  <si>
    <t>Coordenador da Área de Estatística</t>
  </si>
  <si>
    <t>Coordenador do Programa de Recursos Humanos da ANP (PRH-25/ANP)</t>
  </si>
  <si>
    <t>?????</t>
  </si>
  <si>
    <t>Port 076/2006-UFCG</t>
  </si>
  <si>
    <t>???</t>
  </si>
  <si>
    <t>Banca de Estágio Supervisionado de Ana Roberta de Brito Lira</t>
  </si>
  <si>
    <t>Banca de Defesa da Monografia de Maiara da Silva Vieira (Bolsista PRH-25/ANP)</t>
  </si>
  <si>
    <t>Banca de Defesa da Monografia de Ana Roberta de B. Lira (Bolsista PRH-25/ANP)</t>
  </si>
  <si>
    <t>Banca de Defesa da Monografia de Leandro S. Albuquerque (Bolsista PRH-25/ANP)</t>
  </si>
  <si>
    <t>Programa de Formação de Recursos Humanos da Agência Nacional do Petróleo (PRH-25)</t>
  </si>
  <si>
    <t>Seleção de bolsistas para o PRH-25/ANP</t>
  </si>
  <si>
    <t>Participação em equipe executora e projetos permanentes institucionais ou de agencias de fomento</t>
  </si>
  <si>
    <t>Diagnóstico em Modelos de Regressão</t>
  </si>
  <si>
    <t>Programa Interdepartamental de Tecnologia em Petróleo e Gás - PRH-25/ANP</t>
  </si>
  <si>
    <t>Métodos Estatísticos</t>
  </si>
  <si>
    <t>Tecnologia em Petróleo&amp;Gás</t>
  </si>
  <si>
    <t>Previsão de Dados de Perfis Através de Modelos de Regressão</t>
  </si>
  <si>
    <t>Estimação do Comprimento dos Poros Interligados de uma Rocha Reservatório a partir de Probabilidades Geométricas</t>
  </si>
  <si>
    <t>Comissão de avaliação de Progressão funcional</t>
  </si>
  <si>
    <t>Pós Graduação em Matemática (Mestrado Academico  Area: Estatistica)</t>
  </si>
  <si>
    <t>Comissão de Estágio Probatório de Manoel Ferreira dos Santos Neto</t>
  </si>
  <si>
    <t>UAME/CCT/UFCG/51/2009</t>
  </si>
  <si>
    <t>UAME/CCT/UFCG/40/2010</t>
  </si>
  <si>
    <t>UAME/CCT/UFCG/41/2010</t>
  </si>
  <si>
    <t>UAME/CCT/UFCG/03/2012</t>
  </si>
  <si>
    <t>Banca examinadora de dissertação de Mestrado da aluna Rosilda Souza Santos</t>
  </si>
  <si>
    <t>Modelos de Probabilidade generalizados</t>
  </si>
  <si>
    <t>Probabilidade</t>
  </si>
  <si>
    <t>Melhoramento estatístico de alguns gráficos de controle</t>
  </si>
  <si>
    <t>Ana Cláudia Vidal de Negreiros</t>
  </si>
  <si>
    <t>Gráficos de Controle de Regressão</t>
  </si>
  <si>
    <t xml:space="preserve">Manoel Raimundo de Sena Júnior </t>
  </si>
  <si>
    <t>Banca de dissertacao de Rosilda Sousa Santos</t>
  </si>
  <si>
    <t>CAPES/PROAP</t>
  </si>
  <si>
    <t>Uberlandio Batista Severo</t>
  </si>
  <si>
    <t>Banca de dissertacao de José Marcos da Silva</t>
  </si>
  <si>
    <t>IV EEMUFPA</t>
  </si>
  <si>
    <t>XXIV Semana de Matematica da UFRN</t>
  </si>
  <si>
    <t>XXVIII Semana da Matematica da UEL-Londrina, PR</t>
  </si>
  <si>
    <t>UEL</t>
  </si>
  <si>
    <t>Pós-Graduação em Matemática (mestrado academico - Área: Analise)</t>
  </si>
  <si>
    <t>Secretário Regional da SBM</t>
  </si>
  <si>
    <t>Membro do Núcleo Docente Estruturante do Curso de Bacharelado em Matemática</t>
  </si>
  <si>
    <t>Port./UMAE/07/2008</t>
  </si>
  <si>
    <t>E-mail</t>
  </si>
  <si>
    <t>Port./UAME/28/2011</t>
  </si>
  <si>
    <t>Tutor do Grupo PET-Matemática-UFCG</t>
  </si>
  <si>
    <t>Pres. da Comissão de Avaliação p/ Progressão Funcional para a Classe de Professor Associado</t>
  </si>
  <si>
    <t>??</t>
  </si>
  <si>
    <t>Port. GR/058/2006</t>
  </si>
  <si>
    <t>Banca Avaliadora do Exame de Qualificação de Mestrado em Educação Matemática</t>
  </si>
  <si>
    <t>Coordenador do PAPMEM Programa de Aperfeiçoamento para professores do Ensino Médio</t>
  </si>
  <si>
    <t>Estudos em EDP Elípticas</t>
  </si>
  <si>
    <t>Pesquisa em sistemas de equações elípticas</t>
  </si>
  <si>
    <t>Projeto Casadinho CNPq, Proc.  (Coordenação M. Aurelio)</t>
  </si>
  <si>
    <t>EDP</t>
  </si>
  <si>
    <t xml:space="preserve">Alan de Araújo Guimarães </t>
  </si>
  <si>
    <t xml:space="preserve"> Juliérika Veras Fernandes</t>
  </si>
  <si>
    <t>Thiago Felipe da Silva</t>
  </si>
  <si>
    <t>Sandra Maria Diniz Silva</t>
  </si>
  <si>
    <t>Prof. Assistente da Disc. Resolução de Problemas (PROFMAT)</t>
  </si>
  <si>
    <t>Prof. Assistente da Disc. Fundamentos de Cálculo (PROFMAT)</t>
  </si>
  <si>
    <t>Diogo de Santana Germano</t>
  </si>
  <si>
    <t>Graduação em Engenharia de Petróleo</t>
  </si>
  <si>
    <t>Port./UAME/35/2010</t>
  </si>
  <si>
    <t>Port./UAME/36/2010</t>
  </si>
  <si>
    <t>Coordenador da Biblioteca da UAME</t>
  </si>
  <si>
    <t>PORTARIA/UAME/CCT/UFCG/Nº05/2012</t>
  </si>
  <si>
    <t>Coordenação da Equipe de professores da disciplina  de Álgebra Vetorial e Geometria Analítica</t>
  </si>
  <si>
    <t>Jonas Ribeiro de Araújo</t>
  </si>
  <si>
    <t>Introdução a Análise Funcional</t>
  </si>
  <si>
    <t>Grupo de estudos</t>
  </si>
  <si>
    <t>José Iraponil Costa Lima</t>
  </si>
  <si>
    <t>II Encontro do Dia do Estatístico UAME-CCT-UFCG 2012</t>
  </si>
  <si>
    <t>Prof. Assistente da Disc. Matemática Discreta (PROFMAT)</t>
  </si>
  <si>
    <t>2ª oficina descentralizada intensiva de produção de itens para o BNI-Enem</t>
  </si>
  <si>
    <t>Programa de Aperfeiçoamento para Professores de Matemática do Ensino Meído</t>
  </si>
  <si>
    <t>Assembléias da UAME ou Reuniões da Área de Estatística</t>
  </si>
  <si>
    <t xml:space="preserve"> 14/11/201</t>
  </si>
  <si>
    <t>Graduação em Engenharia de Minas</t>
  </si>
  <si>
    <t>Port./UAME/34/2010</t>
  </si>
  <si>
    <t>Alunos de Ensino Fundamental e Médio</t>
  </si>
  <si>
    <t>UFCG- Campus de Campina Grande</t>
  </si>
  <si>
    <t>Juarez Brito</t>
  </si>
  <si>
    <t>Introdução à Teoria dos Números: uma abordagem probabilística.</t>
  </si>
  <si>
    <t>Crisoleide Siva Melo</t>
  </si>
  <si>
    <t>Caracterização dos principais  índices de preços adotados no Brasil</t>
  </si>
  <si>
    <t xml:space="preserve">Jaciene </t>
  </si>
  <si>
    <t>Funções Geradoras e Relações de Recorrência</t>
  </si>
  <si>
    <t>Diane Otília Lima Fontes</t>
  </si>
  <si>
    <t>Melhoria do Ensino da Graduação CCT/UFCG</t>
  </si>
  <si>
    <t>Keitt Amaral da Silva</t>
  </si>
  <si>
    <t>Séries de Fourier e Aplicações</t>
  </si>
  <si>
    <t>Jaelson Queiroz Alvez</t>
  </si>
  <si>
    <t>A transdiciplinaridade da Monitoria no CH Ampliado a Sinergia do Saber</t>
  </si>
  <si>
    <t>Ianne Porfírio de Queiroz</t>
  </si>
  <si>
    <t>Cálculo Diferencial e Integral II T-01</t>
  </si>
  <si>
    <t>Cálculo Diferencial e Integral II T-03</t>
  </si>
  <si>
    <t>Estágio Supervisionado III T-08</t>
  </si>
  <si>
    <t>Métodos Quantitativos I T-01</t>
  </si>
  <si>
    <t>Análise de Regressão T-01</t>
  </si>
  <si>
    <t>Estágio Supervisionado I T-03</t>
  </si>
  <si>
    <t>Probabilidade e Estatística T-01</t>
  </si>
  <si>
    <t>Arthur Gilzeph Farias Almeida</t>
  </si>
  <si>
    <t>A definir</t>
  </si>
  <si>
    <t>José de Brito Silva</t>
  </si>
  <si>
    <t>Fabrício Lopez de Araújo Paz</t>
  </si>
  <si>
    <t>Análise Real</t>
  </si>
  <si>
    <t>Curso de Leitura</t>
  </si>
  <si>
    <t>Equações Diferenciais T-01</t>
  </si>
  <si>
    <t>Estágio Supervisionado III T-07</t>
  </si>
  <si>
    <t>2318390</t>
  </si>
  <si>
    <t>Remoção</t>
  </si>
  <si>
    <t>Estatística T-01</t>
  </si>
  <si>
    <t>Inferência Estatística T-01</t>
  </si>
  <si>
    <t>Noções de Demografia T-01</t>
  </si>
  <si>
    <t>R/SRH/Nº 3432</t>
  </si>
  <si>
    <t>Afastado</t>
  </si>
  <si>
    <t>Cálculo Diferencial e Integral I (Novo) T-03</t>
  </si>
  <si>
    <t>Lógica Aplicada à Matemática T-02</t>
  </si>
  <si>
    <t>1030217-2</t>
  </si>
  <si>
    <t>Introdução à Probabilidade T-01</t>
  </si>
  <si>
    <t>Probabilidade e Estatística (Comp.+Elétr.) T-02</t>
  </si>
  <si>
    <t>2414289-0</t>
  </si>
  <si>
    <t>II</t>
  </si>
  <si>
    <t>José Fernando Leite Aires</t>
  </si>
  <si>
    <t>UFPB/UFCG</t>
  </si>
  <si>
    <t>DOUTORADO EM MATEMÁTICA</t>
  </si>
  <si>
    <t>1558, DE 12/07/2011</t>
  </si>
  <si>
    <t>1545861</t>
  </si>
  <si>
    <t>Álgebra Vetorial e Geometria Analítica T-03</t>
  </si>
  <si>
    <t>Cálculo Diferencial e Integral I (Novo) T-02</t>
  </si>
  <si>
    <t>Cálculo Diferencial e Integral I (Novo) T-06</t>
  </si>
  <si>
    <t>0333086</t>
  </si>
  <si>
    <t>Especialista</t>
  </si>
  <si>
    <t>Introdução aos Processos Estocásticos T-01</t>
  </si>
  <si>
    <t>0336520-2</t>
  </si>
  <si>
    <t>Israel Buriti Galvão</t>
  </si>
  <si>
    <t>Identidades Polinomiais do Produto Tensorial de PI-Álgebras</t>
  </si>
  <si>
    <t>Alex Ramos Borges</t>
  </si>
  <si>
    <t>Identidades Polinomiais Graduadas de Matrizes Triangulares</t>
  </si>
  <si>
    <t>Álgebra Comutativa</t>
  </si>
  <si>
    <t>Cálculo Diferencial e Integral I (Comp.+Elétr.) T-04</t>
  </si>
  <si>
    <t>Tópicos Especiais de Álgebra T-01</t>
  </si>
  <si>
    <t>Álgebra Vetorial e Gemetria Analítica T-12</t>
  </si>
  <si>
    <t>2224264-1</t>
  </si>
  <si>
    <t>Patrício Luiz Andrade</t>
  </si>
  <si>
    <t>Fundamentos de Cálculo (PROFMAT)</t>
  </si>
  <si>
    <t>Variáveis Complexas T-01</t>
  </si>
  <si>
    <t>03350451</t>
  </si>
  <si>
    <t>Titular</t>
  </si>
  <si>
    <t>Único</t>
  </si>
  <si>
    <t>Amostragem I T-01</t>
  </si>
  <si>
    <t>Estágio Supervisionado II T-05</t>
  </si>
  <si>
    <t>Introdução à Probabilidade T-03</t>
  </si>
  <si>
    <t>Matemátiva Finita T-01</t>
  </si>
  <si>
    <t>2580167-6</t>
  </si>
  <si>
    <t>Weidson do Amaral Luna</t>
  </si>
  <si>
    <t>Teorema de Tales e Teorema de Pitagoras na Geometria Analitica</t>
  </si>
  <si>
    <t>Fundamentos de Matemática T-01</t>
  </si>
  <si>
    <t>0333027-1</t>
  </si>
  <si>
    <t>Álgebra Vetorial e Geometria Analítica T-11</t>
  </si>
  <si>
    <t>Lógica Aplicada à Matemática T-01</t>
  </si>
  <si>
    <t>Mat. p/ o Ensino Médio I: Uma Abord. Crítica T-02</t>
  </si>
  <si>
    <t>2884023</t>
  </si>
  <si>
    <t>Álgebra Vetorial e Geometria Analítica T-05</t>
  </si>
  <si>
    <t>Álgebra Vetorial e Geometria Analítica T-09</t>
  </si>
  <si>
    <t>Cálculo Diferencial e Integral II T-02</t>
  </si>
  <si>
    <t>1730949</t>
  </si>
  <si>
    <t>Ailton Rodrigues da Silva</t>
  </si>
  <si>
    <t xml:space="preserve">A definir </t>
  </si>
  <si>
    <t>José Limdomberg Possiano Barreiro</t>
  </si>
  <si>
    <t>Marcelo Carvalho Ferreira</t>
  </si>
  <si>
    <t>Rodrigo Cohen Mota Nemer</t>
  </si>
  <si>
    <t>Teoria dos Pontos Críticos</t>
  </si>
  <si>
    <t>Mat. p/o Ensino Médio I: Uma Abord. Crítica T-01</t>
  </si>
  <si>
    <t>6338063</t>
  </si>
  <si>
    <t>Claudianor (Continuação - 1)</t>
  </si>
  <si>
    <t>Salomao Pereira de Almeida</t>
  </si>
  <si>
    <t>Sirlene Trajano Alves</t>
  </si>
  <si>
    <t>Identidades Graduadas em Álgebras de Matrizes</t>
  </si>
  <si>
    <t>Nancy Lima Costa</t>
  </si>
  <si>
    <t>Dissertação em PI-Teoria</t>
  </si>
  <si>
    <t>Emanuel Adriano Dantas</t>
  </si>
  <si>
    <t>Resolução de Problemas (PROFMAT)</t>
  </si>
  <si>
    <t>Álgebra</t>
  </si>
  <si>
    <t>Prática de Ensino de Matemática II T-01</t>
  </si>
  <si>
    <t>Álgebra Vetorial e Geometria Analítica T-04</t>
  </si>
  <si>
    <t>1695294</t>
  </si>
  <si>
    <t>Estágio Supervisionado I T-08</t>
  </si>
  <si>
    <t>Estágio Supervisionado III T-09</t>
  </si>
  <si>
    <t>Estatística Descritiva T-02</t>
  </si>
  <si>
    <t>Pesquisa de Mercado T-01</t>
  </si>
  <si>
    <t>Pesquisa de Operacional T-01</t>
  </si>
  <si>
    <t>1350510-4</t>
  </si>
  <si>
    <t>25/04/02</t>
  </si>
  <si>
    <t>Introdução à Estatística T-01</t>
  </si>
  <si>
    <t>Teoria das Matrizes e Aplicações T-01</t>
  </si>
  <si>
    <t>Licença Maternidade</t>
  </si>
  <si>
    <t>Portaria R/SRH/N319</t>
  </si>
  <si>
    <t>Portaria R/SRH/N320</t>
  </si>
  <si>
    <t>2327828</t>
  </si>
  <si>
    <t>Jogli Gidel da Silva Araújo</t>
  </si>
  <si>
    <t>Hipersuperfícies Weingartens Lineares Imersas em Formas Espaciais</t>
  </si>
  <si>
    <t>Joseílson Raimundo de Lima</t>
  </si>
  <si>
    <t>Rigidez de imersões Riemannianas em ambientes semi-Riemannianoshiperbólico</t>
  </si>
  <si>
    <t>Eraldo Almeida Lima Jr</t>
  </si>
  <si>
    <t>Teoremas tipo-Bernstein em produtos semi-Riemannianos</t>
  </si>
  <si>
    <t>Geometria Riemanniana I</t>
  </si>
  <si>
    <t>Imersões Isométricas</t>
  </si>
  <si>
    <t>Topologia dos Espaços Métricos T-01</t>
  </si>
  <si>
    <t>1459040-7</t>
  </si>
  <si>
    <t>Álgebra Linear I T-01</t>
  </si>
  <si>
    <t>Cálculo Diferencial e Integral II (Novo) T-01</t>
  </si>
  <si>
    <t>Cálculo Diferencial e Integral II (Novo) T-02</t>
  </si>
  <si>
    <t>0332568-5</t>
  </si>
  <si>
    <t>Álgebra Vetorial e Geometria Analítica T-01</t>
  </si>
  <si>
    <t>Prática de Ensino de Matemática I T-01</t>
  </si>
  <si>
    <t>Prática de Ensino de Matemática III T-01</t>
  </si>
  <si>
    <t>3412577-7</t>
  </si>
  <si>
    <t>Valderi Candido da Costa</t>
  </si>
  <si>
    <t>Sandro da Silva Lima</t>
  </si>
  <si>
    <t>Álgebra Linear II T-01</t>
  </si>
  <si>
    <t>Cálculo Avançado T-01</t>
  </si>
  <si>
    <t>Cálculo Diferencial e Integral III (Novo) T-01</t>
  </si>
  <si>
    <t>Cálculo Diferencial e Integral III (Novo) T-02</t>
  </si>
  <si>
    <t>0337185-7</t>
  </si>
  <si>
    <t>Algebra Linear (Verao)</t>
  </si>
  <si>
    <t>Cálculo Diferencial e Integral II (Novo) T-03</t>
  </si>
  <si>
    <t>Fundamentos da Geom. Euclidiana Plana T-01</t>
  </si>
  <si>
    <t>Projeto de Pesquisa T-01</t>
  </si>
  <si>
    <t>1736841-1</t>
  </si>
  <si>
    <t>Cálculo Dif. e Integral I (Comp.+Elétr.) T-02</t>
  </si>
  <si>
    <t>Cálculo Dif. e Integral I (Comp.+Elétr.) T-03</t>
  </si>
  <si>
    <t>Estágio Supervisionado II T-02</t>
  </si>
  <si>
    <t>Estágio Supervisionado III T-03</t>
  </si>
  <si>
    <t>Introsução à História da Matemática T-01</t>
  </si>
  <si>
    <t>2521330</t>
  </si>
  <si>
    <t>Ca´lculo Dif. e Integral I (Comp.+Elétr.) T-01</t>
  </si>
  <si>
    <t>Cálculo Diferencial e Integral I T-01</t>
  </si>
  <si>
    <t>Estágio Supervisionado I T-07</t>
  </si>
  <si>
    <t>1314918-9</t>
  </si>
  <si>
    <t>Luis Carlos da Costa</t>
  </si>
  <si>
    <t xml:space="preserve">Kléber Jorge Canuto    </t>
  </si>
  <si>
    <t>Esdon Bernardo de Oliveira</t>
  </si>
  <si>
    <t>Carlos André Carneiro de Oliveira</t>
  </si>
  <si>
    <t>Numeros Conjuntos e e Funcoes Elementares (PROFMAT)</t>
  </si>
  <si>
    <t>Álgebra Linear I T-02</t>
  </si>
  <si>
    <t>Cálculo Diferencial e Integral I T-02</t>
  </si>
  <si>
    <t>Estágio Supervisionado I T-01</t>
  </si>
  <si>
    <t>Estágio Supervisionado III T-11</t>
  </si>
  <si>
    <t>1694878-3</t>
  </si>
  <si>
    <t>Marcos Vinicius Aurelio de Lima</t>
  </si>
  <si>
    <t>Estatística Aplicada às Ciências Sociais I T-01</t>
  </si>
  <si>
    <t>Estatística Aplicada ao Design T-01</t>
  </si>
  <si>
    <t>Estatística Econômica T-01</t>
  </si>
  <si>
    <t>1911611</t>
  </si>
  <si>
    <t>R/SRH/N°637,  17/03/2011</t>
  </si>
  <si>
    <t>2544479</t>
  </si>
  <si>
    <t>Fabio Reis do Santos</t>
  </si>
  <si>
    <t>Hipersuperfícies Tipo-espaço com curvaturas de ordem superior conatnte no espaço de Sitter</t>
  </si>
  <si>
    <t>Luiz Gonzaga Vieira Filho</t>
  </si>
  <si>
    <t>Um Teorema Tipo Bernstein em RxH^n</t>
  </si>
  <si>
    <t>14/03//13</t>
  </si>
  <si>
    <t>Tópicos Especiais de Geometria</t>
  </si>
  <si>
    <t>Equações Diferenciais Lineares T-01</t>
  </si>
  <si>
    <t>Equações Diferenciais Lineares T-02</t>
  </si>
  <si>
    <t>Romildo Nascimento de Lima</t>
  </si>
  <si>
    <t>Alcionio Saldanha de Olinveira</t>
  </si>
  <si>
    <t>Luis Pereira da Silva Júnior</t>
  </si>
  <si>
    <t>EDP (doutorado)</t>
  </si>
  <si>
    <t>Análise III T-01</t>
  </si>
  <si>
    <t>Trabalho de Conclusão de Curso T-01</t>
  </si>
  <si>
    <t>0337123-7</t>
  </si>
  <si>
    <t>Transf.</t>
  </si>
  <si>
    <t>Aline  Barbosa Tsuyuguchi</t>
  </si>
  <si>
    <t>Testes de bondade de ajuste para a distribuição Birnbaum-Saunders</t>
  </si>
  <si>
    <t>Débora Karollyne Xavier Silva</t>
  </si>
  <si>
    <t>Inferência Estatística II T-01</t>
  </si>
  <si>
    <t>15462941</t>
  </si>
  <si>
    <t>Cálculo Diferencial e Integral I (Novo) T-01</t>
  </si>
  <si>
    <t>Cálculo Diferencial e Integral I (Novo) T-05</t>
  </si>
  <si>
    <t>Estruturas Algébricas T-01</t>
  </si>
  <si>
    <t>03369780</t>
  </si>
  <si>
    <t>Cálculo Diferencial e Integral III (Comp.+Elétr.) T-01</t>
  </si>
  <si>
    <t>Cálculo Diferencial e Integral III T-01</t>
  </si>
  <si>
    <t>1889161</t>
  </si>
  <si>
    <t>Estágio Supervisionado III T-02</t>
  </si>
  <si>
    <t>Estatística Computacional T-01</t>
  </si>
  <si>
    <t>Iniciação à Estatística T-01</t>
  </si>
  <si>
    <t>0335559-4</t>
  </si>
  <si>
    <t>Rosilda Sousa Santos</t>
  </si>
  <si>
    <t>Elizabete Cardoso Machado</t>
  </si>
  <si>
    <t>Disciplina de Leitura</t>
  </si>
  <si>
    <t>Controle Estatístico de Processos T-01</t>
  </si>
  <si>
    <t>Estágio Supervisionado II T-06</t>
  </si>
  <si>
    <t>Probabilidade e Estatística (Comp.+Elétr.) T-01</t>
  </si>
  <si>
    <t>Probabilidade III T-01</t>
  </si>
  <si>
    <t>2327828-3</t>
  </si>
  <si>
    <t>José Marcos da Silva</t>
  </si>
  <si>
    <t>Ana Claudia Guedes dos Santos</t>
  </si>
  <si>
    <t>Ednaldo Bernardo de Oliveira</t>
  </si>
  <si>
    <t>Análise Funcional</t>
  </si>
  <si>
    <t>Matemática Discreta (PROFMAT)</t>
  </si>
  <si>
    <t>Análise I T-01</t>
  </si>
  <si>
    <t>Estágio Supervisionado II T-04</t>
  </si>
  <si>
    <t>0336979-1</t>
  </si>
  <si>
    <t>Álgebra Vetorial e Geometria Analítica T-02</t>
  </si>
  <si>
    <t>Álgebra Vetorial e Geometria Analítica T-07</t>
  </si>
  <si>
    <t>Estágio Supervisionado I T-02</t>
  </si>
  <si>
    <t>Matemática Aplicada à Administração I T-01</t>
  </si>
  <si>
    <t>1719882</t>
  </si>
  <si>
    <t>Estatística Aplicada às Ciênciais Sociais II T-01</t>
  </si>
  <si>
    <t>Introdução à Probabilidade T-02</t>
  </si>
  <si>
    <t>Probabilidade II T-01</t>
  </si>
  <si>
    <t>3503651</t>
  </si>
  <si>
    <t>José Lindomberg Possiano Barreiro</t>
  </si>
  <si>
    <t>Doutorado em Matematica em Associacao UFCG-UFPB</t>
  </si>
  <si>
    <t>R/SRH/1800-17/05/2010</t>
  </si>
  <si>
    <t>2318350-9</t>
  </si>
  <si>
    <t>Rosana Marques (Continuação - 1)</t>
  </si>
  <si>
    <t>Estatística Descritiva T-01</t>
  </si>
  <si>
    <t>Métodos Estatísticos T-01</t>
  </si>
  <si>
    <t>Estágio Supervisionado I T-10</t>
  </si>
  <si>
    <t>Estágio Supervisionado II T-01</t>
  </si>
  <si>
    <t>Estágio Supervisionado III T-10</t>
  </si>
  <si>
    <t>Introdução aos Métodos Numéricos T-01</t>
  </si>
  <si>
    <t>Prática de ensino de Matemática IV</t>
  </si>
  <si>
    <t>Estágio Supervisionado II T-03</t>
  </si>
  <si>
    <t>Inferência Estatística I T-01</t>
  </si>
  <si>
    <t>Álgebra Linear I T-04</t>
  </si>
  <si>
    <t>Estágio Supervisionado III T-01</t>
  </si>
  <si>
    <t>Laboratório de Ensino de Matemática T-01</t>
  </si>
  <si>
    <t>Álgebra Vetorial e Geometria Analítica T-06</t>
  </si>
  <si>
    <t>Álgebra Vetorial e Geometria Analítica T-10</t>
  </si>
  <si>
    <t>Cálculo Diferencial e Integral I (Novo) T-04</t>
  </si>
  <si>
    <t>Álgebra Vetorial e Geometria Analítica T-08</t>
  </si>
  <si>
    <t>Equações Diferenciais Lineares T-03</t>
  </si>
  <si>
    <t>Matemática Aplicada à Administração II T-01</t>
  </si>
  <si>
    <t>Álgebra Linear I T-03</t>
  </si>
  <si>
    <t>Álgebra Linear I T-05</t>
  </si>
  <si>
    <t>Cálculo Diferencial e Integral II T-04</t>
  </si>
  <si>
    <t>Recursos Comp. no Ensino de Matemática (PROFMAT)</t>
  </si>
  <si>
    <t>CNPQ</t>
  </si>
  <si>
    <t>Avaliação da retenção nas disciplinas iniciais da área tecnológica da UFCG entre os alunos que ingressaram via ENEM</t>
  </si>
  <si>
    <t>Maria José Lopes Vale</t>
  </si>
  <si>
    <t>Modelagem Numérica do Derramamento de Gasolina em Águas Subterrâneas</t>
  </si>
  <si>
    <t>Maiara da Silva Vieira</t>
  </si>
  <si>
    <t>Simulação Numérica do processo de compactação de sedimentos e escoamento na formação de Bacias Sedimentares.</t>
  </si>
  <si>
    <t>Soluções Numéricas para EDO</t>
  </si>
  <si>
    <t>Welhington Sergio da Silva</t>
  </si>
  <si>
    <t>Introdução à EDP</t>
  </si>
  <si>
    <t>Modelagem matemática e numérica de escoamentos bifásicos na recuperação de reservatórios petrolíferos</t>
  </si>
  <si>
    <t>Aniete de Andrade Silva</t>
  </si>
  <si>
    <t>Iniciação à Docência</t>
  </si>
  <si>
    <t>PIBID:  Iniciação à Docência</t>
  </si>
  <si>
    <t xml:space="preserve">Marcella Luanna da Silva Lima </t>
  </si>
  <si>
    <t xml:space="preserve">RUBIANE DA COSTA FARIAS  </t>
  </si>
  <si>
    <t>Brauna Nascimento Alves</t>
  </si>
  <si>
    <t>Dhiego Vieira do Amaral</t>
  </si>
  <si>
    <t>Érica Vicente de Sousa</t>
  </si>
  <si>
    <t>Maria Lúcia da Silva Trajano</t>
  </si>
  <si>
    <t>Maria Wedna Gomes Pereira</t>
  </si>
  <si>
    <t>Poliana Franque de Oliveira</t>
  </si>
  <si>
    <t>Priscila Silva de Souza</t>
  </si>
  <si>
    <t>Rene Brito de Maria</t>
  </si>
  <si>
    <t>Roberta Larissa Araújo de Andrade</t>
  </si>
  <si>
    <t>Serilany Bento de Oliveira</t>
  </si>
  <si>
    <t>Tiego dos Santos Freitas</t>
  </si>
  <si>
    <t>Everton de Oliveira Sarmento</t>
  </si>
  <si>
    <t>Melhoria no Aprendizado de Equações Diferenciais Lineares</t>
  </si>
  <si>
    <t xml:space="preserve">Mozart Edson Lopes Guimarães </t>
  </si>
  <si>
    <t>Estudo de funções polinomiais usando softwares educacionais livres</t>
  </si>
  <si>
    <t>José Alci Silva Lemos Junior</t>
  </si>
  <si>
    <t>Soraya Martins Camelo</t>
  </si>
  <si>
    <t>Estudo de Funções usando Modelagem Matemática</t>
  </si>
  <si>
    <t>Michel Barros Silva</t>
  </si>
  <si>
    <t>Existência de Atratores Globais para Campos Neurais</t>
  </si>
  <si>
    <t>Métodos numéricos para escoamento de fluidos</t>
  </si>
  <si>
    <t>Matemática aplicada</t>
  </si>
  <si>
    <t xml:space="preserve">Variedades Invariantes para o caso de tricotomia exponencial </t>
  </si>
  <si>
    <t>Sistemas Dinâmicos</t>
  </si>
  <si>
    <t xml:space="preserve">Dinâmica Neural </t>
  </si>
  <si>
    <t>Equações de Evolução</t>
  </si>
  <si>
    <t xml:space="preserve"> Continuidade de Atratores Globais para equações de evolução não local </t>
  </si>
  <si>
    <t>Coordenacao da disciplina Estatísica Descritiva</t>
  </si>
  <si>
    <t>Participação em equipe executora e projetos permanentes institucionais</t>
  </si>
  <si>
    <t>PET-Conexões e Saberes: Matematica na Escola Publica</t>
  </si>
  <si>
    <t>Participação em equipe executora e projetos de monitoria, PROLICEN, PROIN ou PET no âmbito do Departamento ou Curso</t>
  </si>
  <si>
    <t>Participação como referee para revista Differential Equations and Dynamical Systems</t>
  </si>
  <si>
    <t>Comissão de Avaliação do Projeto Pedagógico do Curso de Licenciatura em Matemática</t>
  </si>
  <si>
    <t>Comissão de Avaliação do Projeto Pedagógico do Curso de Bacharelado em Matemática</t>
  </si>
  <si>
    <t>Participação como review para o Mathematical Reviews</t>
  </si>
  <si>
    <t>03/0312</t>
  </si>
  <si>
    <t>Membro do Núcleo Docente Estruturante do Curso de Licenciatura em Matemática</t>
  </si>
  <si>
    <t xml:space="preserve">Membro da Comissão de Avaliação do Estágio Probatório Jefferson Abrantes dos Santos </t>
  </si>
  <si>
    <t xml:space="preserve">Membro da Comissão de Avaliação do Estágio Probatório Ana Cristina Brandão da Rocha </t>
  </si>
  <si>
    <t>Membro da Comissão de Avaliação do Estágio Probatório  Diogo Santana Germano</t>
  </si>
  <si>
    <t xml:space="preserve">Membro da Comissão de Avaliação do Estágio Probatório  Paulo Emiliano </t>
  </si>
  <si>
    <t>Trabalho de conclusão de curso de Caroline Gonçalves dos Santos</t>
  </si>
  <si>
    <t>Especialização em Matemática Pura e Aplicada</t>
  </si>
  <si>
    <t>Banca de Defesa de Estágio Supervisionado do Aluno Will Blayner Alves Ribeiro</t>
  </si>
  <si>
    <t>Banca de Defesa de Estágio Supervisionado do aluno Erivan Barbosa da Silva</t>
  </si>
  <si>
    <t>Banca de Defesa de Estágio Supervisionado do Aluno Luciano André Lino</t>
  </si>
  <si>
    <t>Elaboração e correção da prova de seleção de Monitoria da disciplina Cálculo Diferencial e Integral II</t>
  </si>
  <si>
    <t>Wesley Rafael Cruz dos Reis</t>
  </si>
  <si>
    <t>MELHORIA DO ENSINO DE GRADUAÇÃO NO CCT/UFCG</t>
  </si>
  <si>
    <t>AGOSTINHO CAVALCANTI BEZERRA JUNIOR</t>
  </si>
  <si>
    <t>GABRIELA SOBREIRA DIAS DE CARVALHO</t>
  </si>
  <si>
    <t>Profa. Assistente da Disc. Fundamentos de Cálculo (PROFMAT)</t>
  </si>
  <si>
    <t>Emissão de Pareceres de Processos Internos da UFCG</t>
  </si>
  <si>
    <t>Graduação em Engenharia Civil</t>
  </si>
  <si>
    <t>Comissão de Avaliação dos Projetos  Pedagógicos de Cursos em que a UAME leciona</t>
  </si>
  <si>
    <t>Participação em câmara departamental como titular, exceto membros natos</t>
  </si>
  <si>
    <t>Port./UAME/27/2010</t>
  </si>
  <si>
    <t>Port./UAME/56/2011</t>
  </si>
  <si>
    <t>Diego Pereira Cavalcanti</t>
  </si>
  <si>
    <t>PROJETO: MELHORIA DO ENSINO DE GRADUAÇÃO NO CCT/UFCG</t>
  </si>
  <si>
    <t>Rene</t>
  </si>
  <si>
    <t>ANDRÉ FELIPE ARAÚJO RAMALHO</t>
  </si>
  <si>
    <t>Equações Diferenciais com aplicações</t>
  </si>
  <si>
    <t>YGOR DIAS ARAUJO TORQUATO</t>
  </si>
  <si>
    <t>Logaritmos</t>
  </si>
  <si>
    <t>Jaime Alves Barbosa Sobrinho</t>
  </si>
  <si>
    <t>Port.UAME/21/2011</t>
  </si>
  <si>
    <t>Membro de Comissão - CAD do Prof. Diogo Diniz Pereira da Silva e Silva</t>
  </si>
  <si>
    <t>Existência de Soluções Blow-up via Método de Sub e Supersolução para uma Classe de Problemas Elípticos</t>
  </si>
  <si>
    <t xml:space="preserve">Estudo sobre algumas famílias de distribuições de probabilidades generalizadas </t>
  </si>
  <si>
    <t>Trabalho final de curso de graduação</t>
  </si>
  <si>
    <t>PIBID-Iniciação à Docência</t>
  </si>
  <si>
    <t>PET - Matemática</t>
  </si>
  <si>
    <t>PICME-OBMEP</t>
  </si>
  <si>
    <t>Dissertação de Mestrado (Academico e Profissional)</t>
  </si>
  <si>
    <t>Banca de Defesa de Estágio Supervisionado do Aluno Allan Ramon de Morais</t>
  </si>
  <si>
    <t xml:space="preserve">Banca de Defesa de Estágio Supervisionado do Aluno Júlio Cezar </t>
  </si>
  <si>
    <t>Coordenação do curso de Graduação em Estatística da UAME</t>
  </si>
  <si>
    <t>Coordenador do curso de graduacao em Matematica</t>
  </si>
  <si>
    <t>Portaria R/SRH/N 3248</t>
  </si>
  <si>
    <t>Assessoria de Ensino da UAME</t>
  </si>
  <si>
    <t>Port/UAME/02/2010</t>
  </si>
  <si>
    <t>Port. 04/10/UAME</t>
  </si>
  <si>
    <t>Relatório Período 2012.1</t>
  </si>
  <si>
    <t>Este é o último relatório da até então Unidade Acadêmica de Matemática e Estatítica-UAME, tendo em vista que</t>
  </si>
  <si>
    <t xml:space="preserve"> de Matemática-UAMat e da  Unidade Acadêmica de Estatística - UAEst. Decisão esta que consta na Resolução</t>
  </si>
  <si>
    <t>Campina Grande, 22 de fevereiro de 2013.</t>
  </si>
  <si>
    <t>Prof. Aparecido Jesuino de Souza</t>
  </si>
  <si>
    <t xml:space="preserve">conforme decisão tomada em Reunião Ordinária da UAME, realizada em  30/10/2012  foi aprovado </t>
  </si>
  <si>
    <t xml:space="preserve"> Nº 05/2012 do Colegiado  Pleno do Conselho Universitário da UFCG  aprovada em reunião realizada em 19/12/12.</t>
  </si>
  <si>
    <t>O Relatório em si segue nas próximas páginas.</t>
  </si>
  <si>
    <t xml:space="preserve"> o desmembramento da Unidade Acadêmica de Matemática e Estatística e a partir disto a criação da Unidade Acadêmica</t>
  </si>
  <si>
    <t>Reunião de área</t>
  </si>
  <si>
    <t>Reunião da UAME</t>
  </si>
  <si>
    <t>Reunião do CEPES</t>
  </si>
  <si>
    <t>Reunião da Administração Colegiada</t>
  </si>
  <si>
    <t>Comissão de Avaliação Docente do professor Denilson da Silva Pereira</t>
  </si>
  <si>
    <t>Portaria/UAME/CCT/UFCG/N.43/2011</t>
  </si>
  <si>
    <t>Coordenação do Sub-projeto de Licenciatura em Matemática PIBID/UFCG</t>
  </si>
  <si>
    <t>Portaria 036 da Reitoria</t>
  </si>
  <si>
    <t>Graduação em Engenharia de Produção</t>
  </si>
  <si>
    <t>Port./UAME/24/2009</t>
  </si>
  <si>
    <t>Graduação em Estatística (Área: Matemática)</t>
  </si>
  <si>
    <t>Port./UAME/38/2010</t>
  </si>
  <si>
    <t>Membro Suplente da Câmara Superior de Ensino da UFCG</t>
  </si>
  <si>
    <t>Participação em conselhos superiores como suplente</t>
  </si>
  <si>
    <t>Aulas na graduação</t>
  </si>
  <si>
    <t>Aulas na pós-graduação</t>
  </si>
  <si>
    <t xml:space="preserve">Atividades de apoio acadêmico  </t>
  </si>
  <si>
    <t>Bancas e comissões examinadoras</t>
  </si>
  <si>
    <t>Cargos de direção (CDs e FGs)</t>
  </si>
  <si>
    <t>Atividades administrativas</t>
  </si>
  <si>
    <t>Atividades de representação</t>
  </si>
  <si>
    <t>XXXXXX</t>
  </si>
  <si>
    <t>Atvidades Administrativas</t>
  </si>
  <si>
    <t>Atividade</t>
  </si>
  <si>
    <t>Entrada:</t>
  </si>
  <si>
    <t>Saída:</t>
  </si>
  <si>
    <t>CHA</t>
  </si>
  <si>
    <t>Motivo</t>
  </si>
  <si>
    <t>Documento</t>
  </si>
  <si>
    <t>TOTAL</t>
  </si>
  <si>
    <t>Início</t>
  </si>
  <si>
    <t>Total</t>
  </si>
  <si>
    <t>Aprovados</t>
  </si>
  <si>
    <t>Nível</t>
  </si>
  <si>
    <t>ACE</t>
  </si>
  <si>
    <t>Tipo</t>
  </si>
  <si>
    <t>Término</t>
  </si>
  <si>
    <t>Situação</t>
  </si>
  <si>
    <t>Tipo:</t>
  </si>
  <si>
    <t>T40 - TP</t>
  </si>
  <si>
    <t>Discriminação</t>
  </si>
  <si>
    <t>Cargo</t>
  </si>
  <si>
    <t>AFC</t>
  </si>
  <si>
    <t>OAF</t>
  </si>
  <si>
    <t>QSA</t>
  </si>
  <si>
    <t>SAG</t>
  </si>
  <si>
    <t>SAPG</t>
  </si>
  <si>
    <t>ORGR</t>
  </si>
  <si>
    <t>ORPG</t>
  </si>
  <si>
    <t>PQ</t>
  </si>
  <si>
    <t>EXT</t>
  </si>
  <si>
    <t>AAA</t>
  </si>
  <si>
    <t>PBCE</t>
  </si>
  <si>
    <t>CD</t>
  </si>
  <si>
    <t>ADM</t>
  </si>
  <si>
    <t>ARP</t>
  </si>
  <si>
    <t>OAT</t>
  </si>
  <si>
    <t>Titulação</t>
  </si>
  <si>
    <t>Classe</t>
  </si>
  <si>
    <t>Vínculo</t>
  </si>
  <si>
    <t>T20</t>
  </si>
  <si>
    <t>Monitoria</t>
  </si>
  <si>
    <t>Atvidades de Representação</t>
  </si>
  <si>
    <t>N^o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</si>
  <si>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pesquisa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</si>
  <si>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projetos financiados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</si>
  <si>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não bolsitas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</si>
  <si>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extensão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</si>
  <si>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</si>
  <si>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pessoas  beneficiadas</t>
    </r>
  </si>
  <si>
    <t>CH</t>
  </si>
  <si>
    <t>N^o de semanas civís</t>
  </si>
  <si>
    <t>N^o de semanas letivas</t>
  </si>
  <si>
    <t>Turmas de Graduação</t>
  </si>
  <si>
    <t>Reprovados</t>
  </si>
  <si>
    <t>Turma</t>
  </si>
  <si>
    <t>N^o Créditos</t>
  </si>
  <si>
    <t>N^o Alunos</t>
  </si>
  <si>
    <t>Aluno:</t>
  </si>
  <si>
    <t>Início:</t>
  </si>
  <si>
    <t>Término:</t>
  </si>
  <si>
    <t>Projeto:</t>
  </si>
  <si>
    <t>Bancas e Comissões Examinadoras</t>
  </si>
  <si>
    <t>Outras Atividades Acadêmicas</t>
  </si>
  <si>
    <t>Bolsa:</t>
  </si>
  <si>
    <t>Período:</t>
  </si>
  <si>
    <t>Atividades acessórias na pós-graduação</t>
  </si>
  <si>
    <t>Afastamentos para capacitação</t>
  </si>
  <si>
    <t>Orientações na graduação</t>
  </si>
  <si>
    <t>Orientações na pós-graduação</t>
  </si>
  <si>
    <t>Nome</t>
  </si>
  <si>
    <t>Matrícula</t>
  </si>
  <si>
    <t>Função:</t>
  </si>
  <si>
    <t>Clientela:</t>
  </si>
  <si>
    <t>Categoria:</t>
  </si>
  <si>
    <t>Local de Realização:</t>
  </si>
  <si>
    <t>Cadastro PRAC:</t>
  </si>
  <si>
    <t>Orientações na Graduação</t>
  </si>
  <si>
    <t>Turmas de Pós-Graduação</t>
  </si>
  <si>
    <t>Cargos: CDs e FGs</t>
  </si>
  <si>
    <t>Atvidades de Apoio Acadêmico</t>
  </si>
  <si>
    <t>A1 - QUADRO DOCENTE</t>
  </si>
  <si>
    <t>Substitutos</t>
  </si>
  <si>
    <t xml:space="preserve">1 - Voluntários </t>
  </si>
  <si>
    <t>2 - Visitantes (CNPq, Convênios, etc...)</t>
  </si>
  <si>
    <t>AFASTADOS INTEGRALMENTE</t>
  </si>
  <si>
    <t>Pós-Doutorado</t>
  </si>
  <si>
    <t>Doutorado</t>
  </si>
  <si>
    <t>Mestrado</t>
  </si>
  <si>
    <t>Especialização</t>
  </si>
  <si>
    <t>Licenças</t>
  </si>
  <si>
    <t>A disposição de outros Órgãos (Externos à UFCG)</t>
  </si>
  <si>
    <t>TITULAÇÃO</t>
  </si>
  <si>
    <t>QUANT.</t>
  </si>
  <si>
    <t>%</t>
  </si>
  <si>
    <t>CLASSE</t>
  </si>
  <si>
    <t>REGIME</t>
  </si>
  <si>
    <t>DOUTORES</t>
  </si>
  <si>
    <t>TITULARES</t>
  </si>
  <si>
    <t>MESTRES</t>
  </si>
  <si>
    <t>ADJUNTOS</t>
  </si>
  <si>
    <t>ASSISTENTES</t>
  </si>
  <si>
    <t>GRADUADOS</t>
  </si>
  <si>
    <t>AUXILIARES</t>
  </si>
  <si>
    <t>OUTRO</t>
  </si>
  <si>
    <t>No. disciplinas oferecidas (NDG)</t>
  </si>
  <si>
    <t>No. turmas oferecidas (NTG)</t>
  </si>
  <si>
    <t>No. de matrículas atendidas (NMG)</t>
  </si>
  <si>
    <t>No. de créditos oferecidos (NCG)</t>
  </si>
  <si>
    <t>No. de horas em sala da aula (NHG)</t>
  </si>
  <si>
    <t>No. de horas acessórias (atendendimento, preparação de aulas, avaliação, etc.) (NAG)</t>
  </si>
  <si>
    <t>No. de cursos atendidos (NCAG)</t>
  </si>
  <si>
    <t>No. Disciplinas oferecidas (NDP)</t>
  </si>
  <si>
    <t>No. turmas oferecidas (NTP)</t>
  </si>
  <si>
    <t>No. de matrículas atendidas (NMP)</t>
  </si>
  <si>
    <t>No. de créditos oferecidos (NCP)</t>
  </si>
  <si>
    <t>No. de horas em sala da aula (NHP)</t>
  </si>
  <si>
    <t>No. de horas acessórias (atendendimento, preparação de aulas, avaliação, etc.) (NAP)</t>
  </si>
  <si>
    <t>No. de cursos atendidos (NCAP)</t>
  </si>
  <si>
    <t>Média de alunos por turma {MAT=(NMG+NMP)/(NTG+NTP)}</t>
  </si>
  <si>
    <t>TIPO</t>
  </si>
  <si>
    <t>QUANT</t>
  </si>
  <si>
    <t>SOBRE O TOTAL</t>
  </si>
  <si>
    <t>SOBRE O EFETIVO</t>
  </si>
  <si>
    <t xml:space="preserve">Aprovados </t>
  </si>
  <si>
    <t>Reprovados por nota</t>
  </si>
  <si>
    <t>Desistentes</t>
  </si>
  <si>
    <t>Retidos</t>
  </si>
  <si>
    <t xml:space="preserve">QUANT. </t>
  </si>
  <si>
    <t>Tese de Doutorado</t>
  </si>
  <si>
    <t>Iniciação Científica</t>
  </si>
  <si>
    <t>Extensão</t>
  </si>
  <si>
    <t>Tutoria Acadêmica</t>
  </si>
  <si>
    <t>Estágio</t>
  </si>
  <si>
    <t>Artigos técnicos ou científicos publicados em periódicos indexados internacionalmente</t>
  </si>
  <si>
    <t>Listagem dos Professores</t>
  </si>
  <si>
    <t>Obras artísticas ou culturais apresentadas ou publicadas em nível nacional</t>
  </si>
  <si>
    <t>Outros afastamentos</t>
  </si>
  <si>
    <t>Pesquisa</t>
  </si>
  <si>
    <t xml:space="preserve">Extensão   </t>
  </si>
  <si>
    <t xml:space="preserve">Qualificação sem afastamento                                                                    </t>
  </si>
  <si>
    <t>Outras atividades acadêmicas</t>
  </si>
  <si>
    <t>Período civil:</t>
  </si>
  <si>
    <t>Período letivo:</t>
  </si>
  <si>
    <t>Excepcionalidades:</t>
  </si>
  <si>
    <t>Forma</t>
  </si>
  <si>
    <t>Instituição:</t>
  </si>
  <si>
    <t>Retorno:</t>
  </si>
  <si>
    <t>Portaria:</t>
  </si>
  <si>
    <t>Programa:</t>
  </si>
  <si>
    <t>Outros Afastamentos</t>
  </si>
  <si>
    <t>Afastamentos para Qualificação</t>
  </si>
  <si>
    <t>Orientações na Pós-Graduação</t>
  </si>
  <si>
    <t>Distribuição da Carga Horária Por Professor</t>
  </si>
  <si>
    <t>Saida</t>
  </si>
  <si>
    <t>Retorno</t>
  </si>
  <si>
    <t>UNIDADE ACADÊMICA  MATEMÁTICA E ESTATÍSTICA</t>
  </si>
  <si>
    <t>UNIDADE ACADÊMICA MATEMÁTICA E ESTATÍSTICA</t>
  </si>
  <si>
    <t>Alciônio Saldanha de Oliveira</t>
  </si>
  <si>
    <t>Antônio Luiz de Melo</t>
  </si>
  <si>
    <t>Antônio Pereira Brandão Júnior</t>
  </si>
  <si>
    <t>Izabel Maria Barbosa de Albuquerque</t>
  </si>
  <si>
    <t>Vânio Fragoso de Melo</t>
  </si>
  <si>
    <t>Alecxandro Alves Vieira</t>
  </si>
  <si>
    <t>Alexsandro Bezerra Cavalcanti</t>
  </si>
  <si>
    <t>Antônio Gomes Nunes</t>
  </si>
  <si>
    <t>Antônio José da Silva</t>
  </si>
  <si>
    <t>Aparecido Jesuino de Souza</t>
  </si>
  <si>
    <t>Bráulio Maia Junior</t>
  </si>
  <si>
    <t>Claudianor Oliveira Alves</t>
  </si>
  <si>
    <t>Daniel Cordeiro de Morais Filho</t>
  </si>
  <si>
    <t>Daniel Marinho Pellegrino</t>
  </si>
  <si>
    <t>Davis Matias de Oliveira</t>
  </si>
  <si>
    <t>Florence Ayres Campello de Oliveira</t>
  </si>
  <si>
    <t>Francisco Antônio Morais de Souza</t>
  </si>
  <si>
    <t>Gilberto da Silva Matos</t>
  </si>
  <si>
    <t>Jacqueline Félix de Brito</t>
  </si>
  <si>
    <t>José Medeiros da Costa</t>
  </si>
  <si>
    <t>Luiz Mendes Albuquerque Neto</t>
  </si>
  <si>
    <t>Marco Aurélio Soares Souto</t>
  </si>
  <si>
    <t>Maria Isabelle Silva Borges</t>
  </si>
  <si>
    <t>Marisa de Sales Monteiro</t>
  </si>
  <si>
    <t>Rosângela da Silva Figueredo</t>
  </si>
  <si>
    <t>Rosana Marques da Silva</t>
  </si>
  <si>
    <t>Rosângela Silveira do Nascimento</t>
  </si>
  <si>
    <t>Sérgio Mota Alves</t>
  </si>
  <si>
    <t>Vandik Estevam Barbosa</t>
  </si>
  <si>
    <t>Thiciany Matsudo Iwano</t>
  </si>
  <si>
    <t>Atividades acessórias graduação</t>
  </si>
  <si>
    <t>ESPECIALISTAS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</si>
  <si>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bolsitas CNPq envolvidos</t>
    </r>
  </si>
  <si>
    <t>Resumos publicados em anais de eventos nacionais</t>
  </si>
  <si>
    <t>Ministração de Minicurso ou palestra em eventos técnico-cientificos ou artisticos culturais</t>
  </si>
  <si>
    <t>AFASTAMENTOS DEFINITIVOS</t>
  </si>
  <si>
    <t>3 - Visitantes pela UFCG</t>
  </si>
  <si>
    <t>4 - Estagiários Graduados</t>
  </si>
  <si>
    <t>TOTAIS</t>
  </si>
  <si>
    <t>Do quadro de efetivos</t>
  </si>
  <si>
    <t>Docentes para o quadro de efetivos</t>
  </si>
  <si>
    <t>Docentes substitutos</t>
  </si>
  <si>
    <t>A3 - ÍNDICES DE TITULAÇÃO SOBRE CLASSE</t>
  </si>
  <si>
    <t>A4 - CAPACIDADE INSTALADA</t>
  </si>
  <si>
    <t>B1 - ATIVIDADE DE ENSINO NA GRADUAÇÃO</t>
  </si>
  <si>
    <t>B2 - ATIVIDADE DE ENSINO NA PÓS-GRADUAÇÃO</t>
  </si>
  <si>
    <t>B3 - MÉDIAS GERAIS</t>
  </si>
  <si>
    <t>B4 - PERCENTUAIS DE RENDIMENTO DISCENTE NA GRADUAÇÃO</t>
  </si>
  <si>
    <t>B5 - PERCENTUAIS DE RENDIMENTO DISCENTE NA PÓS-GRADUAÇÃO</t>
  </si>
  <si>
    <t>B6 - ORIENTAÇÕES</t>
  </si>
  <si>
    <t>C1 - PESQUISA</t>
  </si>
  <si>
    <t>D1 - EXTENSÃO</t>
  </si>
  <si>
    <t>E1 - PRODUÇÃO CIENTÍFICA E TECNOLOGICA</t>
  </si>
  <si>
    <t>Média de alunos matriculados por turma (MAG)</t>
  </si>
  <si>
    <t>Média de alunos matriculados por turma (MAP)</t>
  </si>
  <si>
    <t>Média turmas por docente disponível {MTD=(NTG+NTP)/DD}</t>
  </si>
  <si>
    <t>Média de matrículas por docente disponível {MMD=(NMG+NMP)/DD}</t>
  </si>
  <si>
    <t>Média de créditos por docente disponível {MCD=(NCG+NCP)/DD}</t>
  </si>
  <si>
    <t>Média horária semanal em sala de aula no período letivo {(CHSA/DD)}</t>
  </si>
  <si>
    <t>Situação:</t>
  </si>
  <si>
    <t>Financiamento:</t>
  </si>
  <si>
    <t>Linha de Pesquisa:</t>
  </si>
  <si>
    <t>Orçamento Global:</t>
  </si>
  <si>
    <t>Total desenbolsado:</t>
  </si>
  <si>
    <t>Valor utilizado:</t>
  </si>
  <si>
    <t>Saldo:</t>
  </si>
  <si>
    <t>Total desembolsado:</t>
  </si>
  <si>
    <t>Interface:</t>
  </si>
  <si>
    <t>No de beneficiados:</t>
  </si>
  <si>
    <t>Publicações Científicas</t>
  </si>
  <si>
    <t>Produção Artística</t>
  </si>
  <si>
    <t>Produção Técnica</t>
  </si>
  <si>
    <t>Capacitação sem Afastamento</t>
  </si>
  <si>
    <t>Descrição:</t>
  </si>
  <si>
    <t>Atividades de Pesquisa</t>
  </si>
  <si>
    <t>Atividades de Extensão</t>
  </si>
  <si>
    <t>Participações em Eventos</t>
  </si>
  <si>
    <t>Evento:</t>
  </si>
  <si>
    <t>Local:</t>
  </si>
  <si>
    <t>Abrangência:</t>
  </si>
  <si>
    <t>Divulgação do Conhecimento</t>
  </si>
  <si>
    <t>Data:</t>
  </si>
  <si>
    <t>Discriminação:</t>
  </si>
  <si>
    <t>Atividade(s):</t>
  </si>
  <si>
    <t>Visitantes Recebidos</t>
  </si>
  <si>
    <t>Anfitrião:</t>
  </si>
  <si>
    <t>Visitante:</t>
  </si>
  <si>
    <t>Visitas Realizadas</t>
  </si>
  <si>
    <t>ADMISSÕES</t>
  </si>
  <si>
    <t>TOTAL DE DOCENTES DISPONÍVEIS NA MAIOR PARTE DO PERIODO</t>
  </si>
  <si>
    <t>Motivo(s):</t>
  </si>
  <si>
    <t>COLABORADORES (não conta como carga horária para efeito de dados gerais.)</t>
  </si>
  <si>
    <t>TOTAL DE DOCENTES LOTADOS NA UNIDADE ACADEMICA AO FINAL DO PERIODO</t>
  </si>
  <si>
    <t>ASSOCIADOS</t>
  </si>
  <si>
    <t>A2 - CARREIRA DOCENTE AO FINAL DO PERIODO</t>
  </si>
  <si>
    <t>Subtotal de efetivos ou em estagio probatorio:</t>
  </si>
  <si>
    <t>Subtotal de substitutos:</t>
  </si>
  <si>
    <t>T40-DE</t>
  </si>
  <si>
    <t>Titulares/Doutores</t>
  </si>
  <si>
    <t>Adjuntos/Doutores</t>
  </si>
  <si>
    <t>Assistentes/Mestres</t>
  </si>
  <si>
    <t>Auxiliares/(Especialistas + Graduados)</t>
  </si>
  <si>
    <t>Associados/Doutores</t>
  </si>
  <si>
    <t>Obs.: CHTR é igual a soma das cargas horárias das atividades realizadas no período menos os afastamentos.</t>
  </si>
  <si>
    <t>Preencha apenas as celulas em branco,</t>
  </si>
  <si>
    <t>consultando as demais planilhas.</t>
  </si>
  <si>
    <t>Total de matrículas atendidas.</t>
  </si>
  <si>
    <t>Resumo Geral das Várias Atividades Desenvolvidas Pelos Docentes no</t>
  </si>
  <si>
    <t>Local</t>
  </si>
  <si>
    <t>Data</t>
  </si>
  <si>
    <t>Visitantes recebidos por docentes da Unidade Acadêmica</t>
  </si>
  <si>
    <t>Participações em Encontros, Congressos, Seminários, Reuniões Científicas, etc..</t>
  </si>
  <si>
    <t>Visitas realizadas por docentes da Unidade Acadêmica à outras instituições</t>
  </si>
  <si>
    <t>Dissertações defendidas sob orientação de docentes da Unidade Acadêmica</t>
  </si>
  <si>
    <t xml:space="preserve">Distribuição Percentual das Atividades Docentes da Unidade Acadêmica </t>
  </si>
  <si>
    <t>Carga Horária  Máxima Disponivel no Período Civil (CHMDPC)</t>
  </si>
  <si>
    <t>Carga Horária Maxima Disponível no Periodo Letivo (CHMDPL)</t>
  </si>
  <si>
    <t>Carga Horária Total Realizada (CHTR)            (Deve estar entre CHMDPC e CHMDPL)</t>
  </si>
  <si>
    <t>F - DISTRIBUIÇÃO PERCENTUAL DA CARGA HORÁRIA</t>
  </si>
  <si>
    <t>PERCENTUAL GERAL</t>
  </si>
  <si>
    <t>SOBRE CARGA REALIZADA</t>
  </si>
  <si>
    <t xml:space="preserve"> CH Realizada = TOTAL - Afastamentos</t>
  </si>
  <si>
    <t>UEPB</t>
  </si>
  <si>
    <t>Josiel Pereira da Silva</t>
  </si>
  <si>
    <t xml:space="preserve">Valderi Candido da Costa </t>
  </si>
  <si>
    <t>Luiz Adauto da Justa Medeiros</t>
  </si>
  <si>
    <t>UFRJ</t>
  </si>
  <si>
    <t>15;06;12</t>
  </si>
  <si>
    <t>Proferiu a PalestraÇ Sobre a Equação Diferencial Parial de Ondas</t>
  </si>
  <si>
    <t>Proferiu palestra</t>
  </si>
  <si>
    <t>Patrícia Batista Leal</t>
  </si>
  <si>
    <t>Ativa</t>
  </si>
  <si>
    <t>2337374-0</t>
  </si>
  <si>
    <t>Mestre</t>
  </si>
  <si>
    <t>Assistente</t>
  </si>
  <si>
    <t>IV</t>
  </si>
  <si>
    <t>DE</t>
  </si>
  <si>
    <t>Docente do Quadro Efetivo</t>
  </si>
  <si>
    <t>Concur.</t>
  </si>
  <si>
    <t>Paulo César Emiliano</t>
  </si>
  <si>
    <t>1727330</t>
  </si>
  <si>
    <t>I</t>
  </si>
  <si>
    <t>Docente em Estágio Probatório</t>
  </si>
  <si>
    <t>Demissão</t>
  </si>
  <si>
    <t>0335560-6</t>
  </si>
  <si>
    <t>Doutor</t>
  </si>
  <si>
    <t>Associado</t>
  </si>
  <si>
    <t>1240960</t>
  </si>
  <si>
    <t>Severino Horácio da Silva</t>
  </si>
  <si>
    <t>Adjunto</t>
  </si>
  <si>
    <t>III</t>
  </si>
  <si>
    <t>Ivaldo Maciel de Brito</t>
  </si>
  <si>
    <t>9334047</t>
  </si>
  <si>
    <t>Graduado</t>
  </si>
  <si>
    <t>Auxiliar</t>
  </si>
  <si>
    <t>TP</t>
  </si>
  <si>
    <t>Docente Substituto</t>
  </si>
  <si>
    <t>6332695</t>
  </si>
  <si>
    <t>Vandik Stevam Barbosa</t>
  </si>
  <si>
    <t>6330796</t>
  </si>
  <si>
    <t>Matemática e Estatística</t>
  </si>
  <si>
    <t>2012.1</t>
  </si>
  <si>
    <t>01/01/2012 a 17/11/2012</t>
  </si>
  <si>
    <t>27/02/2012 a 14/11/2012</t>
  </si>
  <si>
    <t>17/05/2012 a 24/09/2012</t>
  </si>
  <si>
    <t>Férias</t>
  </si>
  <si>
    <t/>
  </si>
  <si>
    <t>Alânnio Barbosa Nóbrega</t>
  </si>
  <si>
    <t>IV EMPA</t>
  </si>
  <si>
    <t>IX Workshop Nonlinear Differential Equations</t>
  </si>
  <si>
    <t>UFPB</t>
  </si>
  <si>
    <t>Regional</t>
  </si>
  <si>
    <t>Internacional</t>
  </si>
  <si>
    <t>Colegiado do curso de graduação em Estátistica</t>
  </si>
  <si>
    <t>Participação em Colegiado de Curso como membro suplente</t>
  </si>
  <si>
    <t>UAME Nº76/2010</t>
  </si>
  <si>
    <t>Banca do Estágio Supervisionado da Aluna Daniele de Sousa Garcia</t>
  </si>
  <si>
    <t>Banca do Estágio Supervisionado da Aluna Keytt Amaral da Silva</t>
  </si>
  <si>
    <t>Banca examinadora de estágio</t>
  </si>
  <si>
    <t>UFCG</t>
  </si>
  <si>
    <t>Cálculo II(velho)</t>
  </si>
  <si>
    <t>Coordenação de disciplina</t>
  </si>
  <si>
    <t>Concluído</t>
  </si>
  <si>
    <t xml:space="preserve"> </t>
  </si>
  <si>
    <t>Aluno Especial da Disciplina Teoria dos Pontos Críticos</t>
  </si>
  <si>
    <t>Estudo das notas de aula e preparação de seminários</t>
  </si>
  <si>
    <t>Curso de doutorado vinculado a UFCG ou não</t>
  </si>
  <si>
    <t>Estudo Individual</t>
  </si>
  <si>
    <t>Ana Cristina Brandão da Rocha</t>
  </si>
  <si>
    <t>II Encontro do Dia do Estatístico UAME/CCT/UFCG/2012</t>
  </si>
  <si>
    <t>20o Simpósio Nacional de Probabilidade e Estatística - SINAPE</t>
  </si>
  <si>
    <t>Nacional</t>
  </si>
  <si>
    <t>Participação em Assembléias Departamentais</t>
  </si>
  <si>
    <t>Participação em Reuniões da área de Estatística</t>
  </si>
  <si>
    <t>Emissão de pareceres em processos internos da UFCG</t>
  </si>
  <si>
    <t>Procesos de antecipação de período de dois alunos da disciplina Probabilidade e Estatística (06 Créditos) selecionados para intercâmbio</t>
  </si>
  <si>
    <t>Elaboração de material didático para a Disciplina de Análise de Regrassão (Parte I de II)</t>
  </si>
  <si>
    <t>Graduação em Engenharia Química</t>
  </si>
  <si>
    <t>Graduação em Matemática (Área: Estatística)</t>
  </si>
  <si>
    <t>Participação em Colegiado de Curso como membro titular, exceto membro nato</t>
  </si>
  <si>
    <t>Port./UAME/26/2010</t>
  </si>
  <si>
    <t>Port./UAME/32/2010</t>
  </si>
  <si>
    <t>Port./UAME/CCT/UFCG/30/2012</t>
  </si>
  <si>
    <t>Port./UAME/CCT/UFCG/34/2012</t>
  </si>
  <si>
    <t>Seleção de alunos para a monitoria da disciplina Probabilidade e Estatística</t>
  </si>
  <si>
    <t>Participação do Núcleo Docente Estruturante do Curso de Bacharelado em Matemática - PORTARIA/UAME/CCT/UFCG número 28/2011</t>
  </si>
  <si>
    <t>Participação como membro titular na Comissão de Avaliação do Projeto Pedagógico do Curso de Licenciatura em Matemática - PORTARIA/UAME/CCT/UFCG/32/2011</t>
  </si>
  <si>
    <t>Participação do Núcleo Docente Estruturante do Curso de Licenciatura em Matemática - PORTARIA/UAME/CCT/UFCG número 16/2012</t>
  </si>
  <si>
    <t>Participação como membro titular na Comissão de Avaliação do Projeto Pedagógico do Curso de Licenciatura em Matemática - PORTARIA/UAME/CCT/UFCG/18/2012</t>
  </si>
  <si>
    <t>Participação do Núcleo Docente Estruturante do Curso de Graduação em Estatística - PORTARIA/CG-ESTATÍSTICA/UAME/CCT/UFCG número 01/2012</t>
  </si>
  <si>
    <t>Participação em processo seletivo de alunos de graduação candidatos à bolsas institucionais</t>
  </si>
  <si>
    <t>Participação em comissões acadêmicas, assessorias e consultorias que tratem de assuntos de abrangência do centro por designação do chefe</t>
  </si>
  <si>
    <t>Ana Roberta de Brito Lira</t>
  </si>
  <si>
    <t>Previsão de Dados de Perfis através de Modelos de Regressão</t>
  </si>
  <si>
    <t>Suélio Alves de Moura</t>
  </si>
  <si>
    <t>Diagnóstico da Retenção nas Disciplinas Iniciais da Área Tecnológica da UFCG</t>
  </si>
  <si>
    <t>Tiago Horstmann Nunes Florêncio</t>
  </si>
  <si>
    <t>Melhoria do Ensino de Graduação no CCT/UFCG</t>
  </si>
  <si>
    <t>ANP</t>
  </si>
  <si>
    <t>Em andamento</t>
  </si>
  <si>
    <t>PRH-ANP: Programa de Recursos Humanos da ANP</t>
  </si>
  <si>
    <t>27?02?2012</t>
  </si>
  <si>
    <t>PIBIC</t>
  </si>
  <si>
    <t>Desativado</t>
  </si>
  <si>
    <t>Angelo Roncalli Furtado de Holanda</t>
  </si>
  <si>
    <t xml:space="preserve"> Fágner Dias Araruna</t>
  </si>
  <si>
    <t>Manoel Milla Miranda</t>
  </si>
  <si>
    <t>Banca de dissertacao de mestardo de Fabricio Lopes de Araújo Paz</t>
  </si>
  <si>
    <t>Reunião dos coordenadores de pós-graduação em Matemática/Probabilidade e Estatística na sede CAPES -Brasília</t>
  </si>
  <si>
    <t>Reuniões da Câmara Superior de Pós-Graduação - CSPG</t>
  </si>
  <si>
    <t>Reuniões no Conselho de Ensino, Pesquisa e Extensão</t>
  </si>
  <si>
    <t>Participação em conselhos superiores como membro titular, exceto membro nato</t>
  </si>
  <si>
    <t>Coordenador do Mestrado Academico em Matematica da UAME/CCT/UFCG</t>
  </si>
  <si>
    <t>Portaria R/SRH/N. 2841 de 20 de Julho de 2010</t>
  </si>
  <si>
    <t>Banca do aluno Ailton Rodrigues da Silva</t>
  </si>
  <si>
    <t>Banca do aluno Fabrício Lopes de Araújo Paz</t>
  </si>
  <si>
    <t>Banca examinadora de dissertação</t>
  </si>
  <si>
    <t>UAME - UFCG</t>
  </si>
  <si>
    <t>André Felipe Araújo Ramalho</t>
  </si>
  <si>
    <t>PET- MATEMÁTICA-CAPES: Programa de Educaçao Tutorial, e também como orientador de IC</t>
  </si>
  <si>
    <t>Michell Lucena Dias</t>
  </si>
  <si>
    <t>PET- MATEMÁTICA-CAPES: Programa de Educaçao Tutorial e também como orientador de IC</t>
  </si>
  <si>
    <t>Paulo Romero Ferreira Filho</t>
  </si>
  <si>
    <t>PET- MATEMÁTICA-CAPES: Programa de Educaçao Tutorial</t>
  </si>
  <si>
    <t>Matheus Cunha Motta</t>
  </si>
  <si>
    <t>CAPES</t>
  </si>
  <si>
    <t>PET -  Matemática</t>
  </si>
  <si>
    <t>PET</t>
  </si>
  <si>
    <t>XIV Encontro de Matematica da UFBA</t>
  </si>
  <si>
    <t>UFBA</t>
  </si>
  <si>
    <t>IMPA</t>
  </si>
  <si>
    <t>Participacao da Oficina do Projeto Klein</t>
  </si>
  <si>
    <t>Desenvolver atividades junto a SBM</t>
  </si>
  <si>
    <t>Igleson Freire de Figueredo</t>
  </si>
  <si>
    <t>PICME: Estudos da obra “Os Elementos”  - Euclides</t>
  </si>
  <si>
    <t>Projeto Específico</t>
  </si>
  <si>
    <t>João Batista Carvalho</t>
  </si>
  <si>
    <t>XX Simpósio Nacional de Probabilidade e Estatística</t>
  </si>
  <si>
    <t>Prof. Assistente da Disc. Recursos Comp. no Ensino Médio (PROFMAT)</t>
  </si>
  <si>
    <t>01;03;12</t>
  </si>
  <si>
    <t>30;06;12</t>
  </si>
  <si>
    <t>Paritcipação em comissão de sindicância</t>
  </si>
  <si>
    <t>DCCT 058/2012</t>
  </si>
  <si>
    <t>DCCT 068/2012</t>
  </si>
  <si>
    <t>J. Batista Carvalho. Modelos de predição de falhas em poços petrolíferos; XX Simpósio Nacional de Probabilidade e Estatística, João Pessoa, 2012.</t>
  </si>
  <si>
    <t>Resumo publicado em anais de eventos nacionais</t>
  </si>
  <si>
    <t>Gerusa Balbino de Sales</t>
  </si>
  <si>
    <t>Mortalidade Paraibana por Causas</t>
  </si>
  <si>
    <t>PET - Conexões</t>
  </si>
  <si>
    <t>IV EBED- Escola Brasileira de Equações Diferenciais</t>
  </si>
  <si>
    <t>José de Arimatéia Fernandes</t>
  </si>
  <si>
    <t>Reunião dos Coordenadores Regionais da OBMEP</t>
  </si>
  <si>
    <t>Reunião dos Coordenadores Regionais de Iniciação Científica da OBMEP</t>
  </si>
  <si>
    <t>Cerimônia Nacional de Premiação da OBMEP 2011</t>
  </si>
  <si>
    <t>Rio</t>
  </si>
  <si>
    <t>Correção Unificada das Provas da OBMEP 2012</t>
  </si>
  <si>
    <t>Friburgo</t>
  </si>
  <si>
    <t>Comissão de Avaliação de Estágio Probatório do Prof Bruno Sérgio de Vasconcelos</t>
  </si>
  <si>
    <t>Comissão de Avaliação de Estágio Probatório do Prof Kennerson Nascimento</t>
  </si>
  <si>
    <t>Port./UAME/01/2012</t>
  </si>
  <si>
    <t>Port./UAME/02/2012</t>
  </si>
  <si>
    <t>Coordenador Administrativo da UAME</t>
  </si>
  <si>
    <t>R/SRH/No.4496</t>
  </si>
  <si>
    <t xml:space="preserve">XXV Olimpíada Campinense de Matemática </t>
  </si>
  <si>
    <t>Participante</t>
  </si>
  <si>
    <t>Ensino</t>
  </si>
  <si>
    <t>Alunos e Professores das redes pública e privada</t>
  </si>
  <si>
    <t>8a. OBMEP</t>
  </si>
  <si>
    <t>Coordenador</t>
  </si>
  <si>
    <t xml:space="preserve">Alunos e Professores das redes pública </t>
  </si>
  <si>
    <t>Permanente</t>
  </si>
  <si>
    <t>Ativ. Ext. 0040001</t>
  </si>
  <si>
    <t>Leovegildo Douglas Pereira de Souza</t>
  </si>
  <si>
    <t>Aplicações de EDPs ao estudo de fenômenos ondulatórios e de difusão</t>
  </si>
  <si>
    <t>Igleson Freire</t>
  </si>
  <si>
    <t>PICME/OBMEP: Teoria dos Números</t>
  </si>
  <si>
    <t>Renato de Melo Filho</t>
  </si>
  <si>
    <t>CNPq</t>
  </si>
  <si>
    <t>Amanda dos Santos Gomes</t>
  </si>
  <si>
    <t>Assistente I para Assistente II Prof. João Batista</t>
  </si>
  <si>
    <t>Assistente III para Assistente IV</t>
  </si>
  <si>
    <t>Comissão relacionada ao desmembramento da Área de Estatística da UAME</t>
  </si>
  <si>
    <t>UAME/CCT/UFCG/Nº45/2012</t>
  </si>
  <si>
    <t>UAME/CCT/UFCG/Nº 43/2012</t>
  </si>
  <si>
    <t>Estudo sobre algumas famílias de distribuições de probabilidade generalizadas</t>
  </si>
  <si>
    <t>Estudando para a tese de doutorado em Estatística no IME/USP - SP</t>
  </si>
  <si>
    <t>USP</t>
  </si>
  <si>
    <t>Intercambio Cientifico na area de Series Temporais</t>
  </si>
  <si>
    <t>Amauri Araújo Cruz</t>
  </si>
  <si>
    <t>Graduação em Engenharia de Alimentos</t>
  </si>
  <si>
    <t>Port./UAME/36/2011</t>
  </si>
  <si>
    <t>Coordenador da disciplina Calculo Diferencial e Integral I ( Novo )</t>
  </si>
  <si>
    <t>Coordenador da disciplina Calculo Diferencial e Integral I ( Computacao e Eletrica )</t>
  </si>
  <si>
    <t>Comissão de Estágio Probatório de José Iraponil Costa Lima</t>
  </si>
  <si>
    <t>Comissão de Estágio Probatório de Areli Mesquita da Silva</t>
  </si>
  <si>
    <t>Comissão de Estágio Probatório de Grayci Mary Leal do Nascimento</t>
  </si>
  <si>
    <t>Comissão de Estágio Probatório de Amanda dos Santos Gomes</t>
  </si>
  <si>
    <t>Port./UAME/41/2010</t>
  </si>
  <si>
    <t>Port./UAME/51/2009</t>
  </si>
  <si>
    <t>Port./UAME/40/2010</t>
  </si>
  <si>
    <t>Port/UAME/CCT/UFCGNº44/11</t>
  </si>
  <si>
    <t>Pesquisador Institucional da UFCG - PI/UFCG</t>
  </si>
  <si>
    <t>Portaria R/084/08/08</t>
  </si>
  <si>
    <t>Participação em banca de defesa de mestrado</t>
  </si>
  <si>
    <t>Participação em banca de defesa de doutorado</t>
  </si>
  <si>
    <t>Participação em banca de exame de qualificação de doutorado</t>
  </si>
  <si>
    <t>UNB</t>
  </si>
  <si>
    <t>UNICAMP</t>
  </si>
  <si>
    <t>UFPA</t>
  </si>
  <si>
    <t>Universidade de Brasília - UNB</t>
  </si>
  <si>
    <t>Universidade Estadual de Campinas - UNICAMP</t>
  </si>
  <si>
    <t>Universidade Federal do Pará - UFPA</t>
  </si>
  <si>
    <t>Vandenberg Lopes Vieira</t>
  </si>
  <si>
    <t>Banca de dissertacao de Israel Buriti Galvao</t>
  </si>
  <si>
    <t>Assembléias Departamentais</t>
  </si>
  <si>
    <t>Relato de processos (de progressão funcional)</t>
  </si>
  <si>
    <t>Graduação em Engenharia Agrícola</t>
  </si>
  <si>
    <t>Pós-Graduação em Matemática (mestrado academico - Área: Álgebra)</t>
  </si>
  <si>
    <t>Port./UAME/28/2010</t>
  </si>
  <si>
    <t>Port./UAME/39/2009</t>
  </si>
  <si>
    <t>Comissão de Avaliação de Estágio Probatório (Prof. Alânnio B. Nóbrega)</t>
  </si>
  <si>
    <t>Comissão de Avaliação de Estágio Probatório (Prof. Marco Antônio Lázaro)</t>
  </si>
  <si>
    <t>Comissão de Avaliação de Estágio Probatório (Prof. Luiz Antônio da Silva)</t>
  </si>
  <si>
    <t>Port./UAME/51/2010</t>
  </si>
  <si>
    <t>Port./UAME/52/2010</t>
  </si>
  <si>
    <t>Port./UAME/45/2009</t>
  </si>
  <si>
    <t>Banca do aluno Edimilson dos Santos da Silva da UNB</t>
  </si>
  <si>
    <t>Banca do aluno Thiago Castilho de Mello da UNICAMP</t>
  </si>
  <si>
    <t>Banca da aluna Sirlene Trajano Alves do PPGMat</t>
  </si>
  <si>
    <t>Banca do aluno Israel Buriti Galvão do PPGMat</t>
  </si>
  <si>
    <t>Banca  da aluna Nancy Lima Costa do PPGMat</t>
  </si>
  <si>
    <t>Banca  da aluna Joelma Morbach da UFPA</t>
  </si>
  <si>
    <t>Comissão de Seleção e Comisão de Avaliação e Bolsas do PPGMat</t>
  </si>
  <si>
    <t>Banca examinadora de exame de qualificação para doutorado</t>
  </si>
  <si>
    <t>Banca de seleção de alunos para o mestrado</t>
  </si>
  <si>
    <t>UnB</t>
  </si>
  <si>
    <t>IMECC/UNICAMP</t>
  </si>
  <si>
    <t>UAME/UFCG</t>
  </si>
  <si>
    <t>Dissertação de mestrado do aluno Israel Buriti Galvão</t>
  </si>
  <si>
    <t>Dissertação defendida e aprovada sob a orientação de docente</t>
  </si>
  <si>
    <t>A. Brandão Jr. , D. J. Gonçalves, Central Polynomials for the Grassmann Algebra, Serdica Math. Journal, Volume 38, 297-312, 2012.</t>
  </si>
  <si>
    <t>Artigo técnico ou científico publicado em periódico indexado internacionalmente</t>
  </si>
  <si>
    <t>Universidade Federal de Campina Grande</t>
  </si>
  <si>
    <t>Estudos individuais sobre álgebra</t>
  </si>
  <si>
    <t>Pesquisa conjunta sobre leis de conservação aplicadas aos escoamentos em meios porosos</t>
  </si>
  <si>
    <t>Reunião dos Coordenadores do PROFMAT e pesquisa conjunta sobre leis de conservação ..</t>
  </si>
  <si>
    <t>SBM</t>
  </si>
  <si>
    <t>Casadinho-PROCAD</t>
  </si>
  <si>
    <t>Frederico Furtado</t>
  </si>
  <si>
    <t>U. Wyoming - EUA</t>
  </si>
  <si>
    <t>Pesquisa conjunta sobre leis de conservacao</t>
  </si>
  <si>
    <t>Palestra: Técnicas Clássicas de EDOs em EDPs</t>
  </si>
  <si>
    <t>Palestra: Three-phase flow in a porous medium</t>
  </si>
  <si>
    <t>IV EMPA-UEPB</t>
  </si>
  <si>
    <t>Mini-Workshop on  .. - UFPE</t>
  </si>
  <si>
    <t>IV Encontro de Matemática Pura e Aplicada</t>
  </si>
  <si>
    <t>Mini-Workshop on Fluid Dynamics and Partial Differential Equations</t>
  </si>
  <si>
    <t>UFPE</t>
  </si>
  <si>
    <t>Pós-Graduação em Matemática (mestrado academico - Área: Mat. Aplic.)</t>
  </si>
  <si>
    <t>Port./UAME/CCT/27/2010</t>
  </si>
  <si>
    <t>Comissão para a criação das UAEest e UAMat a aprtir da UAME</t>
  </si>
  <si>
    <t>Coordenação local do Instituto Nacional de Ciencia e Tecnologia em Matemática-INCTMat</t>
  </si>
  <si>
    <t>Coordenação do Laboratório de Informática (LIDME) da UAME</t>
  </si>
  <si>
    <t>Prot./UAME/50/2012</t>
  </si>
  <si>
    <t>Email do Jacob</t>
  </si>
  <si>
    <t>Port./UAME/15/2010</t>
  </si>
  <si>
    <t>Coordenador Mestrado Profissional em Matemática-PROFMAT/CCT-UFCG</t>
  </si>
  <si>
    <t>Port. GR/008/2011</t>
  </si>
  <si>
    <t>Banca da aluna Maria José Lopes Vale - Monografia junto ao PRH-25/ANP.</t>
  </si>
  <si>
    <t>Banca examinadora de TCC</t>
  </si>
  <si>
    <t>Comissão do Núcleo Estruturante do Curso de Bacharelado em Matemática</t>
  </si>
  <si>
    <t>Projeto Casadinho CNPq, Proc. 620150/2008-4 (Coordenação M. Aurelio)</t>
  </si>
  <si>
    <t>Programa Interdepartamental de Tecnologia em Petróleo e Gás - PRH(25)</t>
  </si>
  <si>
    <t>Modelos matemáticos em meios porosos</t>
  </si>
  <si>
    <t>Instituto Nacional de Ciência e Tecnologia de Matemática</t>
  </si>
  <si>
    <t>Análise</t>
  </si>
  <si>
    <t>Matemática Aplicada, Dinâmica dos Fluidos</t>
  </si>
  <si>
    <t>Análise/Matemática Aplicada</t>
  </si>
  <si>
    <t>Matemática</t>
  </si>
  <si>
    <t>Areli Mesquita da Silva</t>
  </si>
  <si>
    <t>Participação no XX SINAPE - Simpósio Nacional de Probabilidade e Estatística</t>
  </si>
  <si>
    <t>Membro do Núcleo Docente Estruturante do Curso de Graduação em Estatística, CCT/UFCG</t>
  </si>
  <si>
    <t>Atualização do material didático para a Disciplina de Introdução à Probabilidade</t>
  </si>
  <si>
    <t>Elaboração de material didático para a Disciplina de Amostragem I</t>
  </si>
  <si>
    <t>Estudos Individuais</t>
  </si>
  <si>
    <t>Barros, M.; Silva, A. M. da; Leiva, V. e Paula, G. A. Modelo de Regressão log-Birnbaum-Saunders-t com Fração de Cura. XX Simpósio Nacional de Probabilidade e Estatística, 2012.</t>
  </si>
  <si>
    <t>Trabalho apreentado em evento de abrangência  nacional</t>
  </si>
  <si>
    <t>Modelos de Regressão Birnbaum-Saunders com Fração de Cura</t>
  </si>
  <si>
    <t>Não há</t>
  </si>
  <si>
    <t>Métodos de Diagnóstico</t>
  </si>
  <si>
    <t>Leandro de Souza Albuquerque</t>
  </si>
  <si>
    <t>Estimação do Comprimento dos Poros Interligados de uma Rocha Reservatório a partir do Problema da Agulha de Buffon</t>
  </si>
  <si>
    <t>Terezinha Késsia de Assis Ribeiro</t>
  </si>
  <si>
    <t>Introdução à Análise de Sobrevivência: Teoria e Aplicação</t>
  </si>
  <si>
    <t>Procedimentos de Inferência para a Distribuição Birnbaum-Saunders com Três Parâmetros</t>
  </si>
  <si>
    <t>Pós-Graduação em Matemática (Mestrado Profissional)</t>
  </si>
  <si>
    <t>Diretor do Centro de Ciências e Tecnologia da UFCG</t>
  </si>
  <si>
    <t>Port.R/SRH/No.1098</t>
  </si>
  <si>
    <t>Matroides 3-Conexas</t>
  </si>
  <si>
    <t>Matematica Discreta</t>
  </si>
  <si>
    <t>Banca da Aluna: Maiara da Silva Vieira,  nível graduação; monografia do PRH-25</t>
  </si>
  <si>
    <t>Campina Grande (UAME)</t>
  </si>
  <si>
    <t xml:space="preserve">Bruno Sérgio Vasconcelos de Araújo </t>
  </si>
  <si>
    <t>Daniela da Silva Eneas</t>
  </si>
  <si>
    <t>Os Limites da Integral de Riemann</t>
  </si>
  <si>
    <t>INCTMat : Instituto Nacional de Ciência e Tecnologia em Matemática</t>
  </si>
  <si>
    <t>UFCG-UFPB</t>
  </si>
  <si>
    <t>Curso de Álgebra Comutatíva  como aluno especial</t>
  </si>
  <si>
    <t>Curso de EDP  como aluno especial</t>
  </si>
  <si>
    <t>Kennerson Nascimento de Sousa Lima</t>
  </si>
  <si>
    <t>Representação no Colegiado do Curso de Graduação em Administração</t>
  </si>
  <si>
    <t>40/2012</t>
  </si>
  <si>
    <t>José Fábio Brilhante de Freitas Filho</t>
  </si>
  <si>
    <t>ATIVIDADES DE ENSINO NA GRADUAÇÃO</t>
  </si>
  <si>
    <t>Aluno especial da disciplina EDP I do Doutorado em associação UFCG/UFPB</t>
  </si>
  <si>
    <t>Preparação para o doutorado</t>
  </si>
  <si>
    <t>Pesquisa em EDPs elipticas conjunta com o Prof. Giovany Figueiredo</t>
  </si>
  <si>
    <t>João Marcos Bezerra do Ó</t>
  </si>
  <si>
    <t>Banca da dissertacao de mestrado de Ailton Rodrigues da Silva</t>
  </si>
  <si>
    <t>Dumitru Motreanu</t>
  </si>
  <si>
    <t>Pesquisa em Equacoes Eliticas e proferiu a palestras: Local Minimizers and Multiple Solutions</t>
  </si>
  <si>
    <t>Universidade de Perpigan, FRA</t>
  </si>
  <si>
    <t>ICMC Summer Meeting of Differential Equation</t>
  </si>
  <si>
    <t>II Encontro Internacional de Matematicos do Nordeste - EIMAN</t>
  </si>
  <si>
    <t>UFS</t>
  </si>
  <si>
    <t>VI ENAMA</t>
  </si>
  <si>
    <t>XXIV Semana da Matematica-UFRN</t>
  </si>
  <si>
    <t>UFRN</t>
  </si>
  <si>
    <t>Processos de ascenção funcional de professores para a classe de Associado III</t>
  </si>
  <si>
    <t>Port./UAME/No 39/2010</t>
  </si>
  <si>
    <t>Alves, C. O. ou Alves, Claudianor O. ; MONTENEGRO, M. ; SOUTO, M. A. S. . Existence of a ground state solution for a nonlinear scalar field equation with critical growth. Calculus of Variations and Partial Differential Equations, v. 43, p. 537-554, 2012.</t>
  </si>
  <si>
    <t>Alves, Claudianor O. ; Souto, Marco A.S. ; Montenegro, Marcelo . Existence of solution for two classes of elliptic problems in with zero mass. Journal of Differential Equations (Print), p. 5735-5750, 2012.</t>
  </si>
  <si>
    <t>Alves, Claudianor O. ; Souto, Marco A.S. . Existence of solutions for a class of elliptic equations in with vanishing potentials. Journal of Differential Equations (Print), v. 252, p. 5555-5568, 2012.</t>
  </si>
  <si>
    <t>Alves, Claudianor O. ; Figueiredo, Giovany M. . Nonlinear perturbations of a periodic Kirchhoff equation in. Nonlinear Analysis, v. 75, p. 2750-2759, 2012.</t>
  </si>
  <si>
    <t>Pesquisa em Equações Diferenciais Elípticas: Soluções Mult-Bump</t>
  </si>
  <si>
    <t xml:space="preserve">Existência de solução para uma classe de problemas elípticos sem a condição de Ambrosetti-Rabinowitz </t>
  </si>
  <si>
    <t>Problemas elípticos com não-linearidade descontínua</t>
  </si>
  <si>
    <t>Pesquisa em problemas elipticos com funcional Localmente Lipschitziano</t>
  </si>
  <si>
    <t>Analise</t>
  </si>
  <si>
    <t xml:space="preserve">Análise </t>
  </si>
  <si>
    <t>Banca do aluno Joao Rodrigues Santos</t>
  </si>
  <si>
    <t>Banca do aluno Jose Anderson Valenca Cardoso</t>
  </si>
  <si>
    <t>Banca examinadora de tese</t>
  </si>
  <si>
    <t>IMEC/UNICAMP</t>
  </si>
  <si>
    <t>Palestra: Pontos Criticos via minimizacao</t>
  </si>
  <si>
    <t>Pesquisa em problemas elipticos com crescimento critico exponencial</t>
  </si>
  <si>
    <t>Pesquisa envolvendo o operador p(x)-Laplaciano</t>
  </si>
  <si>
    <t>Part. no Progr. Interdepartamental de Tec. em Petr. e Gás  ANP/PRH-25</t>
  </si>
  <si>
    <t>Equações elítptica com falta de compacidade</t>
  </si>
  <si>
    <t>Workshop Nonlinear Differential Equations</t>
  </si>
  <si>
    <t>Congresso Latino Americano de Matematicos</t>
  </si>
  <si>
    <t>Un. Cordoba</t>
  </si>
  <si>
    <t>Preparação da segunda edição do livro Um convite à Matemática, editado pela SBM</t>
  </si>
  <si>
    <t>Felipe Barbosa Cavalcate</t>
  </si>
  <si>
    <t>Juarez Cavalcante de Brito Júnior</t>
  </si>
  <si>
    <t>Arthur Cavalcante Cunha</t>
  </si>
  <si>
    <t>Geovany Fernandes Patricio</t>
  </si>
  <si>
    <t>Diogo Diniz Pereira da Silva e Silva</t>
  </si>
  <si>
    <t>Plamen Koshlukov</t>
  </si>
  <si>
    <t>Antônio Oliveira de Freitas</t>
  </si>
  <si>
    <t>Banca de dissertacao de mestrado de Sirlene Trajano Alves</t>
  </si>
  <si>
    <t>Banca de dissertacao de mestrado de Nancy Lima Costa</t>
  </si>
  <si>
    <t>CNPQ/Casadinho</t>
  </si>
  <si>
    <t>Graduação em Desenho Industrial</t>
  </si>
  <si>
    <t>Port./UAME/29/2010</t>
  </si>
  <si>
    <t>Olimpíada Campinense de Matemática 2011</t>
  </si>
  <si>
    <t>Alan de Araújo Guimarães</t>
  </si>
  <si>
    <t>Magna dos Reis Barbosa</t>
  </si>
  <si>
    <t>Fabiano da Silva Costa</t>
  </si>
  <si>
    <t>Diêgo Araújo</t>
  </si>
  <si>
    <t>XXV Olimpíada Campinense de Matemática</t>
  </si>
  <si>
    <t>Extensão-PROBEX</t>
  </si>
  <si>
    <t>XX SINAPE</t>
  </si>
  <si>
    <t>Presidente da Comissão de Estágio Probatório do Prof. Paulo César Emiliano</t>
  </si>
  <si>
    <t>Coordenador do Laboratório de Análises Estatísticas (LANEST)</t>
  </si>
  <si>
    <t>Comissão de Estágio Probatório da Profa. Areli Mesquita da Silva</t>
  </si>
  <si>
    <t>Comissão de  Estágio Probatório do Prof. José Iraponil Costa Lima</t>
  </si>
  <si>
    <t xml:space="preserve">Comissão de Estágio Probatório da Profa. Grayci Mary Leal do Nascimento </t>
  </si>
  <si>
    <t>Portaria UAME/CCT/UFCG/No. 42/2011</t>
  </si>
  <si>
    <t>Port. UAME/CCT/UFCG</t>
  </si>
  <si>
    <t>Portaria UAME/CCT/UFCG/No. 51/2009</t>
  </si>
  <si>
    <t>Port./UAME/CCT/UFCG/No41/2010</t>
  </si>
  <si>
    <t>Port./UAME/CCT/UFCG/No40/2010</t>
  </si>
  <si>
    <t>Fernanda C. Silva, suélio A. Moura, Terezinha K.A. Ribeiro e Gilberto S. Matos, "Sobre o mercado de trabalho para o estatístico na paraíba", II Encontro do dia do Estatístico UAME/CCT/UFCG, 2012.</t>
  </si>
  <si>
    <t>Relatório final de pesquisa ou extensão</t>
  </si>
  <si>
    <t>Jonas Weverson de Araújo Silva</t>
  </si>
  <si>
    <t>A Construção de Escalas de Medida Através de Dados Dicotômicos</t>
  </si>
  <si>
    <t>Fernanda Clotilde da Silva</t>
  </si>
  <si>
    <t>Melhoramento Estatístico de Alguns Gráficos de Controle</t>
  </si>
  <si>
    <t>Jardel Nóbrega dos Santos</t>
  </si>
  <si>
    <t xml:space="preserve">ANÁLISE MULTIVARIADA DE DADOS PARA A RESOLUÇÃO DE PROBLEMAS NA GESTÃO DA CADEIA DE SUPRIMENTOS </t>
  </si>
  <si>
    <t>Marivalda Coutinho da Silva</t>
  </si>
  <si>
    <t>Tutoria Academica</t>
  </si>
  <si>
    <t>PIVIC :  Voluntários de Iniciação Científica</t>
  </si>
  <si>
    <t>Tutoria</t>
  </si>
  <si>
    <t>Reuniões em Assembléias Departamentais</t>
  </si>
  <si>
    <t>Reuniões na área de Estatística</t>
  </si>
  <si>
    <t>Grayci Mary Leal do Nascimento</t>
  </si>
  <si>
    <t>Graduação em Estatística (Área: Estatística)</t>
  </si>
  <si>
    <t>Port./UAME/37/2010</t>
  </si>
  <si>
    <t>Relatório Final de Estágio</t>
  </si>
  <si>
    <t>Defesa de monografia</t>
  </si>
  <si>
    <t>Banca Examinadora de Estágio</t>
  </si>
  <si>
    <t>Banca examinadora de monografia de Curso de Especialização Lato Sensu</t>
  </si>
  <si>
    <t>UFCG-UAME</t>
  </si>
  <si>
    <t>Henrique Fernandes de Lima</t>
  </si>
  <si>
    <t>UFPI</t>
  </si>
  <si>
    <t>Pesquisa conjunta em Geometria Diferencial</t>
  </si>
  <si>
    <t>II Workshop de Geometria Diferencial</t>
  </si>
  <si>
    <t>UFAL</t>
  </si>
  <si>
    <t>Graduação em Matemática (Área: Matemática)</t>
  </si>
  <si>
    <t>Pós-Graduação em Matemática (Mestrado Academico - Área: Geometria)</t>
  </si>
  <si>
    <t>Port./UAME/31/2010</t>
  </si>
  <si>
    <t>Port./UAME/44/2009</t>
  </si>
  <si>
    <t>LIMA, H. F. ; PARENTE, U. L. . A Bernstein type theorem in $\mathbb R\times\mathbb H^n$. Bulletin of the Brazilian Mathematical Society, v. 43, p. 17-26, 2012.</t>
  </si>
  <si>
    <t>Aquino,C.P. ; LIMA, H. F. . Uniqueness of complete hypersurfaces with bounded higher order mean curvature in semi-Riemannian warped products. Glasgow Mathematical Journal (Print), v. 54, p. 201-212, 2012.</t>
  </si>
  <si>
    <t xml:space="preserve">LIMA, H. F. ; de Lima, J. R. . Complete hypersurfaces immersed in a semi-Riemannian warped product. Differential Geometry and Its Applications, v. 30, p. 136-143, 2012. </t>
  </si>
  <si>
    <t xml:space="preserve">COLARES, A. G. ; LIMA, H. F. . Some rigidity theorems in semi-Riemannian warped products. Kodai Mathematical Journal, v. 35, p. 267-281, 2012. </t>
  </si>
  <si>
    <t xml:space="preserve">Aquino,C.P. ; LIMA, H. F. . On the Gauss map of complete CMC hypersurfaces in the hyperbolic space. Journal of Mathematical Analysis and Applications (Print), v. 386, p. 862-869, 2012. </t>
  </si>
  <si>
    <t xml:space="preserve">LIMA, H. F. ; CAMARGO, F. E. C. ; Caminha, A. ; Velásquez, M.A.L. . On the geometry of conformally stationary Lorentz spaces. Acta Mathematica Hungarica (Print), v. 134, p. 385-403, 2012. </t>
  </si>
  <si>
    <t>Geometria da aplicação normal de Gauss de hipersuperfícies imersas em espaços do tipo hiperbólico</t>
  </si>
  <si>
    <t xml:space="preserve">Sobre a geometria de hipersuperfícies Weingartens lineares completas </t>
  </si>
  <si>
    <t>Geometria Diferencial</t>
  </si>
  <si>
    <t>Hugo Saraiva Tavares</t>
  </si>
  <si>
    <t>Introdução às Curvas e Superfícies Regulares em Ambientes Euclidianos</t>
  </si>
  <si>
    <t>Palestra: On the Rigidit od spacelike hypersurfaces immersed in the steady state space</t>
  </si>
  <si>
    <t>Participação em defesa de Estagios Supervisionados e TCC</t>
  </si>
  <si>
    <t>José Luiz Neto</t>
  </si>
  <si>
    <t>Graduação em Meteorologia</t>
  </si>
  <si>
    <t>Graduação em Física</t>
  </si>
  <si>
    <t>Port./UAME/18/2009</t>
  </si>
  <si>
    <t>Port./UAME/19/2009</t>
  </si>
  <si>
    <t>Membro da Comissão de Avaliação de Estágio Probatório (Prof. Bruno Sérgio)</t>
  </si>
  <si>
    <t>Membro da Comissão de Avaliação de Estágio Probatório (Prof. Kennerson)</t>
  </si>
  <si>
    <t>Membro da Comissão de Avaliação de Progressão Funcional do prof. Jesualdo Gomes das Chagas.</t>
  </si>
  <si>
    <t>Membro da Comissão de Avaliação de Progressão Funcional do prof. João Batista Carvalho.</t>
  </si>
  <si>
    <t>PORTARIA/UAME/CCT/UFCG/No. 01/2012</t>
  </si>
  <si>
    <t>PORTARIA/UAME/CCT/UFCG/No. 02/2012</t>
  </si>
  <si>
    <t>PORTARIA/UAME/CCT/UFCG/No.43/2012</t>
  </si>
  <si>
    <t>PORTARIA/UAME/CCT/UFCG/No. 45/2012</t>
  </si>
  <si>
    <t>Defesa de Estágio Supervisionado</t>
  </si>
  <si>
    <t>UAME/CCT/UFCG</t>
  </si>
  <si>
    <t>Coordenador da Equipe da disciplina Álgebra Linear I</t>
  </si>
  <si>
    <t>Elaboração e correção da prova de seleção de Monitoria da disciplina Álgebra Linear I</t>
  </si>
  <si>
    <t>Membro Titular do Conselho dos Coordenadores de Pesquisa e Extensão do CCT na Cãmara Superior de Pesquisa da UFCG</t>
  </si>
  <si>
    <t>Pós-Graduacao em Matematica (Mestrado Academico - Área: Mat. Aplic.)</t>
  </si>
  <si>
    <t>Port./UAME/CCT/67/10</t>
  </si>
  <si>
    <t>Reuniões de área</t>
  </si>
  <si>
    <t>Processo de adiantamento de período</t>
  </si>
  <si>
    <t>Participante da comição organizadora do 2º Encontro do Dia do Estatístico</t>
  </si>
  <si>
    <t>Professor Orientador dos bolsistas da OBMEP-Nível I</t>
  </si>
  <si>
    <t>Estudo Individual de Mecânica Quântica direcionado para a Computação Quântica</t>
  </si>
  <si>
    <t>20 Simpósio Nacional de Probabilidade e Estatística</t>
  </si>
  <si>
    <t>ICMC Summer Meeting on Differential Equacions - 2012</t>
  </si>
  <si>
    <t>IX Nonlinear Differential Equations</t>
  </si>
  <si>
    <t>Exponential tricotomies and continuity of invariant manifolds.</t>
  </si>
  <si>
    <t>ICMC Summer Meeting on Differential Equation Chapter 2012</t>
  </si>
  <si>
    <t>Antônio Luiz Pereira</t>
  </si>
  <si>
    <t>Flank David Morais Bezerra</t>
  </si>
  <si>
    <t>Pesquisa conjunta</t>
  </si>
  <si>
    <t>Intercâmbio Científico com o professor Flank David Morais Bezerra</t>
  </si>
  <si>
    <t>Projeto Casadinho/Procad</t>
  </si>
  <si>
    <t>Intercâmbio Científico com o professor Antônio Luiz Pereira</t>
  </si>
  <si>
    <t>Membro de Comissão - CAD do Prof. João Batista Carvalho</t>
  </si>
  <si>
    <t>Port./UAME/47/2009</t>
  </si>
  <si>
    <t>Port. UAME/59/2010</t>
  </si>
  <si>
    <t>Pesquisa Individual sobre Teoria dos Números e Distribuição dos Primos</t>
  </si>
  <si>
    <t>Teoria dos Números</t>
  </si>
  <si>
    <t>Tamiris Rodrigues da Silva (Bach. Mat./Diurno)</t>
  </si>
  <si>
    <t xml:space="preserve">Tutoria Acadêmica (Port No.017/2009 - CCG/UAME/CCT/UFCG) </t>
  </si>
  <si>
    <t>Ramon da Silva Albuquerque</t>
  </si>
  <si>
    <t>Tiago do Nascimento Batista</t>
  </si>
  <si>
    <t>Lydiane de Lima Gomes</t>
  </si>
  <si>
    <t>Jefferson Abrantes dos Santos</t>
  </si>
  <si>
    <t>05/032012</t>
  </si>
  <si>
    <t xml:space="preserve">Pesquisa na area de  Equações Difenciais Parciais Não-Lineares  </t>
  </si>
  <si>
    <t>Pesquisa conjunta em EDPs Não-Lineares.</t>
  </si>
  <si>
    <t>Multivalued Quasilinear Equations</t>
  </si>
  <si>
    <t>Strongly Nonlinear Multivalued Elliptc Equations on a Boundad Domain</t>
  </si>
  <si>
    <t>Impa</t>
  </si>
  <si>
    <t>Workshop Nonlinear Differential Equations.</t>
  </si>
  <si>
    <t>IMPA 60 years</t>
  </si>
  <si>
    <t>Correção de Provas de Exame Nacional de Acesso ao PROFMAT 2013</t>
  </si>
  <si>
    <t>Port./UAME/</t>
  </si>
  <si>
    <t xml:space="preserve">Coordenador de Pesquisa e Extensão </t>
  </si>
  <si>
    <t>Port./SRH/3255</t>
  </si>
  <si>
    <t>Concurso Público para Docentes</t>
  </si>
  <si>
    <t>Defesa da aluna Maria José Lopes Vale</t>
  </si>
  <si>
    <t>Banca examinadora de concurso público para professor do ensino superior</t>
  </si>
  <si>
    <t>UAME-UFCG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</si>
</sst>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dd/mm/yy;@"/>
    <numFmt numFmtId="183" formatCode="mm/dd/yy;@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.0"/>
    <numFmt numFmtId="191" formatCode="0.000"/>
    <numFmt numFmtId="192" formatCode="0.0000"/>
    <numFmt numFmtId="193" formatCode="0.00000"/>
    <numFmt numFmtId="194" formatCode="_(* #,##0.0_);_(* \(#,##0.0\);_(* &quot;-&quot;??_);_(@_)"/>
    <numFmt numFmtId="195" formatCode="_(* #,##0_);_(* \(#,##0\);_(* &quot;-&quot;??_);_(@_)"/>
    <numFmt numFmtId="196" formatCode="mmm/yyyy"/>
    <numFmt numFmtId="197" formatCode="[$-409]dddd\,\ mmmm\ dd\,\ yyyy"/>
    <numFmt numFmtId="198" formatCode="0.0%"/>
    <numFmt numFmtId="199" formatCode="[$-416]dddd\,\ d&quot; de &quot;mmmm&quot; de &quot;yyyy"/>
    <numFmt numFmtId="200" formatCode="dd/mm/yy"/>
    <numFmt numFmtId="201" formatCode="&quot;R$ &quot;#,##0.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i/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b/>
      <sz val="9"/>
      <name val="Arial"/>
      <family val="2"/>
    </font>
    <font>
      <sz val="12"/>
      <name val="Arial Narrow"/>
      <family val="2"/>
    </font>
    <font>
      <u val="single"/>
      <vertAlign val="superscript"/>
      <sz val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Arial"/>
      <family val="2"/>
    </font>
    <font>
      <sz val="8.75"/>
      <color indexed="8"/>
      <name val="Arial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55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left"/>
    </xf>
    <xf numFmtId="0" fontId="0" fillId="4" borderId="12" xfId="0" applyFill="1" applyBorder="1" applyAlignment="1">
      <alignment/>
    </xf>
    <xf numFmtId="49" fontId="0" fillId="4" borderId="12" xfId="0" applyNumberFormat="1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4" fillId="0" borderId="13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182" fontId="4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4" fillId="0" borderId="10" xfId="0" applyNumberFormat="1" applyFont="1" applyBorder="1" applyAlignment="1" applyProtection="1">
      <alignment horizontal="left"/>
      <protection/>
    </xf>
    <xf numFmtId="1" fontId="4" fillId="0" borderId="14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49" fontId="0" fillId="4" borderId="12" xfId="0" applyNumberFormat="1" applyFill="1" applyBorder="1" applyAlignment="1" applyProtection="1">
      <alignment horizontal="left"/>
      <protection/>
    </xf>
    <xf numFmtId="0" fontId="3" fillId="4" borderId="16" xfId="0" applyFont="1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4" borderId="16" xfId="0" applyFill="1" applyBorder="1" applyAlignment="1">
      <alignment/>
    </xf>
    <xf numFmtId="0" fontId="0" fillId="4" borderId="12" xfId="0" applyFill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182" fontId="4" fillId="0" borderId="10" xfId="0" applyNumberFormat="1" applyFont="1" applyBorder="1" applyAlignment="1">
      <alignment horizontal="left"/>
    </xf>
    <xf numFmtId="0" fontId="3" fillId="4" borderId="17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 horizontal="left"/>
    </xf>
    <xf numFmtId="0" fontId="4" fillId="0" borderId="13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49" fontId="0" fillId="4" borderId="18" xfId="0" applyNumberForma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/>
      <protection/>
    </xf>
    <xf numFmtId="0" fontId="3" fillId="4" borderId="16" xfId="0" applyFont="1" applyFill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4" borderId="22" xfId="0" applyFill="1" applyBorder="1" applyAlignment="1" applyProtection="1">
      <alignment horizontal="center"/>
      <protection/>
    </xf>
    <xf numFmtId="2" fontId="0" fillId="4" borderId="14" xfId="0" applyNumberFormat="1" applyFill="1" applyBorder="1" applyAlignment="1" applyProtection="1">
      <alignment horizontal="center"/>
      <protection/>
    </xf>
    <xf numFmtId="2" fontId="0" fillId="4" borderId="10" xfId="0" applyNumberFormat="1" applyFill="1" applyBorder="1" applyAlignment="1" applyProtection="1">
      <alignment horizontal="center"/>
      <protection/>
    </xf>
    <xf numFmtId="1" fontId="0" fillId="4" borderId="19" xfId="0" applyNumberFormat="1" applyFill="1" applyBorder="1" applyAlignment="1" applyProtection="1">
      <alignment horizontal="center"/>
      <protection/>
    </xf>
    <xf numFmtId="0" fontId="0" fillId="4" borderId="10" xfId="0" applyNumberFormat="1" applyFill="1" applyBorder="1" applyAlignment="1" applyProtection="1">
      <alignment horizontal="center"/>
      <protection/>
    </xf>
    <xf numFmtId="1" fontId="0" fillId="4" borderId="10" xfId="0" applyNumberFormat="1" applyFill="1" applyBorder="1" applyAlignment="1" applyProtection="1">
      <alignment horizontal="center"/>
      <protection/>
    </xf>
    <xf numFmtId="0" fontId="6" fillId="4" borderId="14" xfId="0" applyFont="1" applyFill="1" applyBorder="1" applyAlignment="1" applyProtection="1">
      <alignment horizontal="center"/>
      <protection/>
    </xf>
    <xf numFmtId="0" fontId="6" fillId="4" borderId="23" xfId="0" applyFont="1" applyFill="1" applyBorder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6" fillId="4" borderId="24" xfId="0" applyFont="1" applyFill="1" applyBorder="1" applyAlignment="1" applyProtection="1">
      <alignment horizontal="center"/>
      <protection/>
    </xf>
    <xf numFmtId="0" fontId="0" fillId="4" borderId="25" xfId="0" applyFont="1" applyFill="1" applyBorder="1" applyAlignment="1" applyProtection="1">
      <alignment horizontal="center"/>
      <protection/>
    </xf>
    <xf numFmtId="0" fontId="0" fillId="4" borderId="26" xfId="0" applyFont="1" applyFill="1" applyBorder="1" applyAlignment="1" applyProtection="1">
      <alignment horizontal="center"/>
      <protection/>
    </xf>
    <xf numFmtId="0" fontId="6" fillId="4" borderId="19" xfId="0" applyFont="1" applyFill="1" applyBorder="1" applyAlignment="1" applyProtection="1">
      <alignment horizontal="center"/>
      <protection/>
    </xf>
    <xf numFmtId="0" fontId="6" fillId="4" borderId="10" xfId="0" applyFont="1" applyFill="1" applyBorder="1" applyAlignment="1" applyProtection="1">
      <alignment horizontal="center"/>
      <protection/>
    </xf>
    <xf numFmtId="0" fontId="9" fillId="4" borderId="10" xfId="0" applyFont="1" applyFill="1" applyBorder="1" applyAlignment="1" applyProtection="1">
      <alignment horizontal="center"/>
      <protection/>
    </xf>
    <xf numFmtId="0" fontId="6" fillId="4" borderId="22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200" fontId="5" fillId="0" borderId="11" xfId="0" applyNumberFormat="1" applyFont="1" applyBorder="1" applyAlignment="1" applyProtection="1">
      <alignment horizontal="center"/>
      <protection locked="0"/>
    </xf>
    <xf numFmtId="182" fontId="5" fillId="0" borderId="11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7" fillId="0" borderId="10" xfId="0" applyFont="1" applyBorder="1" applyAlignment="1">
      <alignment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1" fontId="0" fillId="4" borderId="12" xfId="0" applyNumberFormat="1" applyFont="1" applyFill="1" applyBorder="1" applyAlignment="1" applyProtection="1">
      <alignment horizontal="center"/>
      <protection/>
    </xf>
    <xf numFmtId="0" fontId="4" fillId="4" borderId="19" xfId="0" applyFont="1" applyFill="1" applyBorder="1" applyAlignment="1" applyProtection="1">
      <alignment/>
      <protection/>
    </xf>
    <xf numFmtId="1" fontId="0" fillId="0" borderId="19" xfId="0" applyNumberFormat="1" applyFont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left"/>
      <protection/>
    </xf>
    <xf numFmtId="0" fontId="4" fillId="4" borderId="22" xfId="0" applyFont="1" applyFill="1" applyBorder="1" applyAlignment="1" applyProtection="1">
      <alignment/>
      <protection/>
    </xf>
    <xf numFmtId="1" fontId="0" fillId="0" borderId="22" xfId="0" applyNumberFormat="1" applyFont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/>
      <protection/>
    </xf>
    <xf numFmtId="0" fontId="0" fillId="4" borderId="12" xfId="0" applyFont="1" applyFill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14" fontId="7" fillId="0" borderId="27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/>
    </xf>
    <xf numFmtId="182" fontId="4" fillId="0" borderId="11" xfId="0" applyNumberFormat="1" applyFont="1" applyBorder="1" applyAlignment="1" applyProtection="1">
      <alignment horizontal="left"/>
      <protection locked="0"/>
    </xf>
    <xf numFmtId="166" fontId="4" fillId="0" borderId="11" xfId="0" applyNumberFormat="1" applyFont="1" applyBorder="1" applyAlignment="1">
      <alignment horizontal="left"/>
    </xf>
    <xf numFmtId="0" fontId="0" fillId="0" borderId="0" xfId="0" applyAlignment="1" applyProtection="1">
      <alignment horizontal="center"/>
      <protection/>
    </xf>
    <xf numFmtId="182" fontId="4" fillId="0" borderId="19" xfId="0" applyNumberFormat="1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7" xfId="0" applyFont="1" applyBorder="1" applyAlignment="1">
      <alignment/>
    </xf>
    <xf numFmtId="182" fontId="4" fillId="0" borderId="11" xfId="0" applyNumberFormat="1" applyFont="1" applyBorder="1" applyAlignment="1">
      <alignment horizontal="left"/>
    </xf>
    <xf numFmtId="0" fontId="7" fillId="0" borderId="0" xfId="0" applyFont="1" applyAlignment="1">
      <alignment/>
    </xf>
    <xf numFmtId="182" fontId="4" fillId="0" borderId="29" xfId="0" applyNumberFormat="1" applyFont="1" applyBorder="1" applyAlignment="1">
      <alignment horizontal="center"/>
    </xf>
    <xf numFmtId="14" fontId="7" fillId="0" borderId="28" xfId="0" applyNumberFormat="1" applyFont="1" applyBorder="1" applyAlignment="1">
      <alignment/>
    </xf>
    <xf numFmtId="0" fontId="0" fillId="0" borderId="12" xfId="0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10" fontId="0" fillId="4" borderId="19" xfId="0" applyNumberFormat="1" applyFont="1" applyFill="1" applyBorder="1" applyAlignment="1" applyProtection="1">
      <alignment horizontal="center"/>
      <protection/>
    </xf>
    <xf numFmtId="10" fontId="0" fillId="4" borderId="12" xfId="0" applyNumberFormat="1" applyFont="1" applyFill="1" applyBorder="1" applyAlignment="1" applyProtection="1">
      <alignment horizontal="center"/>
      <protection/>
    </xf>
    <xf numFmtId="10" fontId="0" fillId="4" borderId="22" xfId="0" applyNumberFormat="1" applyFont="1" applyFill="1" applyBorder="1" applyAlignment="1" applyProtection="1">
      <alignment horizontal="center"/>
      <protection/>
    </xf>
    <xf numFmtId="0" fontId="0" fillId="4" borderId="30" xfId="0" applyFont="1" applyFill="1" applyBorder="1" applyAlignment="1" applyProtection="1">
      <alignment/>
      <protection/>
    </xf>
    <xf numFmtId="1" fontId="0" fillId="4" borderId="26" xfId="0" applyNumberFormat="1" applyFill="1" applyBorder="1" applyAlignment="1" applyProtection="1">
      <alignment/>
      <protection locked="0"/>
    </xf>
    <xf numFmtId="1" fontId="0" fillId="4" borderId="24" xfId="0" applyNumberFormat="1" applyFill="1" applyBorder="1" applyAlignment="1" applyProtection="1">
      <alignment/>
      <protection locked="0"/>
    </xf>
    <xf numFmtId="1" fontId="0" fillId="0" borderId="14" xfId="0" applyNumberFormat="1" applyFill="1" applyBorder="1" applyAlignment="1" applyProtection="1">
      <alignment horizontal="center"/>
      <protection/>
    </xf>
    <xf numFmtId="10" fontId="0" fillId="4" borderId="25" xfId="0" applyNumberFormat="1" applyFill="1" applyBorder="1" applyAlignment="1" applyProtection="1">
      <alignment horizontal="center"/>
      <protection/>
    </xf>
    <xf numFmtId="1" fontId="0" fillId="0" borderId="22" xfId="0" applyNumberFormat="1" applyFill="1" applyBorder="1" applyAlignment="1" applyProtection="1">
      <alignment horizontal="center"/>
      <protection/>
    </xf>
    <xf numFmtId="10" fontId="0" fillId="4" borderId="24" xfId="0" applyNumberFormat="1" applyFill="1" applyBorder="1" applyAlignment="1" applyProtection="1">
      <alignment horizontal="center"/>
      <protection/>
    </xf>
    <xf numFmtId="0" fontId="4" fillId="4" borderId="14" xfId="0" applyFont="1" applyFill="1" applyBorder="1" applyAlignment="1" applyProtection="1">
      <alignment horizontal="left"/>
      <protection/>
    </xf>
    <xf numFmtId="0" fontId="4" fillId="4" borderId="14" xfId="0" applyFont="1" applyFill="1" applyBorder="1" applyAlignment="1" applyProtection="1">
      <alignment horizontal="center"/>
      <protection/>
    </xf>
    <xf numFmtId="0" fontId="6" fillId="4" borderId="12" xfId="0" applyFont="1" applyFill="1" applyBorder="1" applyAlignment="1" applyProtection="1">
      <alignment horizontal="center"/>
      <protection/>
    </xf>
    <xf numFmtId="0" fontId="6" fillId="4" borderId="13" xfId="0" applyFont="1" applyFill="1" applyBorder="1" applyAlignment="1" applyProtection="1">
      <alignment horizontal="center"/>
      <protection/>
    </xf>
    <xf numFmtId="0" fontId="6" fillId="4" borderId="31" xfId="0" applyFont="1" applyFill="1" applyBorder="1" applyAlignment="1" applyProtection="1">
      <alignment horizontal="center"/>
      <protection/>
    </xf>
    <xf numFmtId="0" fontId="6" fillId="4" borderId="31" xfId="0" applyFont="1" applyFill="1" applyBorder="1" applyAlignment="1" applyProtection="1">
      <alignment horizontal="center" vertical="center"/>
      <protection/>
    </xf>
    <xf numFmtId="0" fontId="0" fillId="4" borderId="31" xfId="0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 vertical="center"/>
      <protection locked="0"/>
    </xf>
    <xf numFmtId="1" fontId="16" fillId="4" borderId="10" xfId="0" applyNumberFormat="1" applyFont="1" applyFill="1" applyBorder="1" applyAlignment="1" applyProtection="1">
      <alignment horizontal="center"/>
      <protection/>
    </xf>
    <xf numFmtId="1" fontId="0" fillId="4" borderId="1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left"/>
      <protection/>
    </xf>
    <xf numFmtId="0" fontId="3" fillId="4" borderId="33" xfId="0" applyFont="1" applyFill="1" applyBorder="1" applyAlignment="1" applyProtection="1">
      <alignment horizontal="center"/>
      <protection/>
    </xf>
    <xf numFmtId="182" fontId="4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0" fillId="4" borderId="1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9" fillId="4" borderId="18" xfId="0" applyFont="1" applyFill="1" applyBorder="1" applyAlignment="1">
      <alignment horizontal="right"/>
    </xf>
    <xf numFmtId="0" fontId="19" fillId="4" borderId="16" xfId="0" applyFont="1" applyFill="1" applyBorder="1" applyAlignment="1">
      <alignment horizontal="left"/>
    </xf>
    <xf numFmtId="0" fontId="0" fillId="4" borderId="25" xfId="0" applyFill="1" applyBorder="1" applyAlignment="1">
      <alignment horizontal="center"/>
    </xf>
    <xf numFmtId="0" fontId="0" fillId="0" borderId="26" xfId="0" applyBorder="1" applyAlignment="1" applyProtection="1">
      <alignment horizontal="center"/>
      <protection/>
    </xf>
    <xf numFmtId="0" fontId="0" fillId="4" borderId="24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4" fillId="0" borderId="2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182" fontId="4" fillId="0" borderId="27" xfId="0" applyNumberFormat="1" applyFont="1" applyBorder="1" applyAlignment="1">
      <alignment horizontal="left"/>
    </xf>
    <xf numFmtId="0" fontId="4" fillId="0" borderId="34" xfId="0" applyFont="1" applyBorder="1" applyAlignment="1" applyProtection="1">
      <alignment horizontal="left"/>
      <protection/>
    </xf>
    <xf numFmtId="182" fontId="4" fillId="0" borderId="29" xfId="0" applyNumberFormat="1" applyFont="1" applyBorder="1" applyAlignment="1">
      <alignment horizontal="left"/>
    </xf>
    <xf numFmtId="1" fontId="4" fillId="0" borderId="32" xfId="0" applyNumberFormat="1" applyFont="1" applyBorder="1" applyAlignment="1" applyProtection="1">
      <alignment horizontal="left"/>
      <protection/>
    </xf>
    <xf numFmtId="0" fontId="4" fillId="0" borderId="32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 horizontal="left"/>
      <protection/>
    </xf>
    <xf numFmtId="182" fontId="4" fillId="0" borderId="32" xfId="0" applyNumberFormat="1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left"/>
      <protection/>
    </xf>
    <xf numFmtId="1" fontId="4" fillId="0" borderId="19" xfId="0" applyNumberFormat="1" applyFont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right"/>
      <protection/>
    </xf>
    <xf numFmtId="182" fontId="4" fillId="0" borderId="19" xfId="0" applyNumberFormat="1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 hidden="1"/>
    </xf>
    <xf numFmtId="182" fontId="4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6" fillId="4" borderId="36" xfId="0" applyFont="1" applyFill="1" applyBorder="1" applyAlignment="1" applyProtection="1">
      <alignment horizontal="left" wrapText="1"/>
      <protection/>
    </xf>
    <xf numFmtId="0" fontId="6" fillId="4" borderId="20" xfId="0" applyFont="1" applyFill="1" applyBorder="1" applyAlignment="1" applyProtection="1">
      <alignment horizontal="left" vertical="top" wrapText="1"/>
      <protection/>
    </xf>
    <xf numFmtId="0" fontId="0" fillId="4" borderId="37" xfId="0" applyFill="1" applyBorder="1" applyAlignment="1" applyProtection="1">
      <alignment/>
      <protection/>
    </xf>
    <xf numFmtId="0" fontId="0" fillId="4" borderId="21" xfId="0" applyFill="1" applyBorder="1" applyAlignment="1" applyProtection="1">
      <alignment/>
      <protection/>
    </xf>
    <xf numFmtId="198" fontId="6" fillId="4" borderId="38" xfId="0" applyNumberFormat="1" applyFont="1" applyFill="1" applyBorder="1" applyAlignment="1" applyProtection="1">
      <alignment horizontal="center"/>
      <protection/>
    </xf>
    <xf numFmtId="198" fontId="6" fillId="4" borderId="39" xfId="0" applyNumberFormat="1" applyFont="1" applyFill="1" applyBorder="1" applyAlignment="1" applyProtection="1">
      <alignment horizontal="center"/>
      <protection/>
    </xf>
    <xf numFmtId="0" fontId="6" fillId="4" borderId="40" xfId="0" applyFont="1" applyFill="1" applyBorder="1" applyAlignment="1" applyProtection="1">
      <alignment horizontal="center" vertical="center"/>
      <protection/>
    </xf>
    <xf numFmtId="0" fontId="6" fillId="4" borderId="39" xfId="0" applyFont="1" applyFill="1" applyBorder="1" applyAlignment="1" applyProtection="1">
      <alignment horizontal="center" vertical="center"/>
      <protection/>
    </xf>
    <xf numFmtId="0" fontId="6" fillId="4" borderId="41" xfId="0" applyFont="1" applyFill="1" applyBorder="1" applyAlignment="1" applyProtection="1">
      <alignment horizontal="center" vertical="center"/>
      <protection/>
    </xf>
    <xf numFmtId="0" fontId="6" fillId="4" borderId="28" xfId="0" applyFont="1" applyFill="1" applyBorder="1" applyAlignment="1" applyProtection="1">
      <alignment horizontal="left" wrapText="1"/>
      <protection/>
    </xf>
    <xf numFmtId="0" fontId="0" fillId="4" borderId="42" xfId="0" applyFill="1" applyBorder="1" applyAlignment="1" applyProtection="1">
      <alignment horizontal="left"/>
      <protection/>
    </xf>
    <xf numFmtId="0" fontId="0" fillId="4" borderId="17" xfId="0" applyFill="1" applyBorder="1" applyAlignment="1" applyProtection="1">
      <alignment horizontal="left"/>
      <protection/>
    </xf>
    <xf numFmtId="0" fontId="0" fillId="4" borderId="43" xfId="0" applyFill="1" applyBorder="1" applyAlignment="1" applyProtection="1">
      <alignment horizontal="left"/>
      <protection/>
    </xf>
    <xf numFmtId="198" fontId="6" fillId="4" borderId="27" xfId="0" applyNumberFormat="1" applyFont="1" applyFill="1" applyBorder="1" applyAlignment="1" applyProtection="1">
      <alignment horizontal="center"/>
      <protection/>
    </xf>
    <xf numFmtId="0" fontId="15" fillId="4" borderId="44" xfId="0" applyFont="1" applyFill="1" applyBorder="1" applyAlignment="1" applyProtection="1">
      <alignment horizontal="center" vertical="center"/>
      <protection/>
    </xf>
    <xf numFmtId="0" fontId="15" fillId="4" borderId="45" xfId="0" applyFont="1" applyFill="1" applyBorder="1" applyAlignment="1" applyProtection="1">
      <alignment horizontal="center" vertical="center"/>
      <protection/>
    </xf>
    <xf numFmtId="0" fontId="15" fillId="4" borderId="46" xfId="0" applyFont="1" applyFill="1" applyBorder="1" applyAlignment="1" applyProtection="1">
      <alignment horizontal="center" vertical="center"/>
      <protection/>
    </xf>
    <xf numFmtId="0" fontId="6" fillId="4" borderId="12" xfId="0" applyFont="1" applyFill="1" applyBorder="1" applyAlignment="1" applyProtection="1">
      <alignment horizontal="left"/>
      <protection/>
    </xf>
    <xf numFmtId="0" fontId="6" fillId="4" borderId="12" xfId="0" applyFont="1" applyFill="1" applyBorder="1" applyAlignment="1" applyProtection="1">
      <alignment horizontal="center"/>
      <protection/>
    </xf>
    <xf numFmtId="198" fontId="0" fillId="0" borderId="34" xfId="0" applyNumberFormat="1" applyBorder="1" applyAlignment="1" applyProtection="1">
      <alignment horizontal="center" vertical="center"/>
      <protection/>
    </xf>
    <xf numFmtId="0" fontId="3" fillId="4" borderId="18" xfId="0" applyFont="1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198" fontId="6" fillId="4" borderId="11" xfId="0" applyNumberFormat="1" applyFont="1" applyFill="1" applyBorder="1" applyAlignment="1" applyProtection="1">
      <alignment horizontal="center"/>
      <protection/>
    </xf>
    <xf numFmtId="198" fontId="6" fillId="4" borderId="15" xfId="0" applyNumberFormat="1" applyFont="1" applyFill="1" applyBorder="1" applyAlignment="1" applyProtection="1">
      <alignment horizontal="center" vertical="center"/>
      <protection/>
    </xf>
    <xf numFmtId="198" fontId="0" fillId="0" borderId="27" xfId="0" applyNumberFormat="1" applyBorder="1" applyAlignment="1" applyProtection="1">
      <alignment horizontal="center" vertical="center"/>
      <protection/>
    </xf>
    <xf numFmtId="198" fontId="0" fillId="0" borderId="11" xfId="0" applyNumberFormat="1" applyBorder="1" applyAlignment="1" applyProtection="1">
      <alignment horizontal="center" vertical="center"/>
      <protection/>
    </xf>
    <xf numFmtId="198" fontId="6" fillId="4" borderId="35" xfId="0" applyNumberFormat="1" applyFont="1" applyFill="1" applyBorder="1" applyAlignment="1" applyProtection="1">
      <alignment horizontal="center" vertical="center"/>
      <protection/>
    </xf>
    <xf numFmtId="198" fontId="0" fillId="0" borderId="47" xfId="0" applyNumberFormat="1" applyBorder="1" applyAlignment="1" applyProtection="1">
      <alignment horizontal="center" vertical="center"/>
      <protection/>
    </xf>
    <xf numFmtId="0" fontId="0" fillId="4" borderId="48" xfId="0" applyFill="1" applyBorder="1" applyAlignment="1" applyProtection="1">
      <alignment/>
      <protection/>
    </xf>
    <xf numFmtId="0" fontId="6" fillId="4" borderId="15" xfId="0" applyFont="1" applyFill="1" applyBorder="1" applyAlignment="1" applyProtection="1">
      <alignment horizontal="left" vertical="top" wrapText="1"/>
      <protection/>
    </xf>
    <xf numFmtId="0" fontId="0" fillId="4" borderId="27" xfId="0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198" fontId="6" fillId="4" borderId="15" xfId="0" applyNumberFormat="1" applyFont="1" applyFill="1" applyBorder="1" applyAlignment="1" applyProtection="1">
      <alignment horizontal="center"/>
      <protection/>
    </xf>
    <xf numFmtId="0" fontId="39" fillId="0" borderId="0" xfId="0" applyFont="1" applyAlignment="1">
      <alignment/>
    </xf>
    <xf numFmtId="0" fontId="19" fillId="4" borderId="18" xfId="0" applyFont="1" applyFill="1" applyBorder="1" applyAlignment="1">
      <alignment horizontal="right"/>
    </xf>
    <xf numFmtId="0" fontId="19" fillId="4" borderId="17" xfId="0" applyFont="1" applyFill="1" applyBorder="1" applyAlignment="1">
      <alignment horizontal="right"/>
    </xf>
    <xf numFmtId="0" fontId="19" fillId="4" borderId="39" xfId="0" applyFont="1" applyFill="1" applyBorder="1" applyAlignment="1">
      <alignment horizontal="right"/>
    </xf>
    <xf numFmtId="0" fontId="0" fillId="0" borderId="40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1" xfId="0" applyBorder="1" applyAlignment="1">
      <alignment horizontal="left"/>
    </xf>
    <xf numFmtId="0" fontId="19" fillId="4" borderId="17" xfId="0" applyFont="1" applyFill="1" applyBorder="1" applyAlignment="1">
      <alignment/>
    </xf>
    <xf numFmtId="0" fontId="19" fillId="4" borderId="16" xfId="0" applyFont="1" applyFill="1" applyBorder="1" applyAlignment="1">
      <alignment/>
    </xf>
    <xf numFmtId="0" fontId="6" fillId="4" borderId="15" xfId="0" applyFont="1" applyFill="1" applyBorder="1" applyAlignment="1" applyProtection="1">
      <alignment horizontal="left" vertical="center" wrapText="1"/>
      <protection/>
    </xf>
    <xf numFmtId="0" fontId="6" fillId="4" borderId="27" xfId="0" applyFont="1" applyFill="1" applyBorder="1" applyAlignment="1" applyProtection="1">
      <alignment horizontal="left" vertical="center" wrapText="1"/>
      <protection/>
    </xf>
    <xf numFmtId="0" fontId="6" fillId="4" borderId="11" xfId="0" applyFont="1" applyFill="1" applyBorder="1" applyAlignment="1" applyProtection="1">
      <alignment horizontal="left" vertical="center" wrapText="1"/>
      <protection/>
    </xf>
    <xf numFmtId="0" fontId="6" fillId="4" borderId="49" xfId="0" applyFont="1" applyFill="1" applyBorder="1" applyAlignment="1" applyProtection="1">
      <alignment horizontal="left" wrapText="1"/>
      <protection/>
    </xf>
    <xf numFmtId="0" fontId="6" fillId="4" borderId="27" xfId="0" applyFont="1" applyFill="1" applyBorder="1" applyAlignment="1" applyProtection="1">
      <alignment horizontal="left" wrapText="1"/>
      <protection/>
    </xf>
    <xf numFmtId="0" fontId="6" fillId="4" borderId="23" xfId="0" applyFont="1" applyFill="1" applyBorder="1" applyAlignment="1" applyProtection="1">
      <alignment horizontal="left" wrapText="1"/>
      <protection/>
    </xf>
    <xf numFmtId="0" fontId="0" fillId="4" borderId="15" xfId="0" applyFill="1" applyBorder="1" applyAlignment="1" applyProtection="1">
      <alignment horizontal="left"/>
      <protection/>
    </xf>
    <xf numFmtId="0" fontId="0" fillId="4" borderId="27" xfId="0" applyFill="1" applyBorder="1" applyAlignment="1" applyProtection="1">
      <alignment horizontal="left"/>
      <protection/>
    </xf>
    <xf numFmtId="0" fontId="0" fillId="4" borderId="11" xfId="0" applyFill="1" applyBorder="1" applyAlignment="1" applyProtection="1">
      <alignment horizontal="left"/>
      <protection/>
    </xf>
    <xf numFmtId="0" fontId="14" fillId="4" borderId="42" xfId="0" applyFont="1" applyFill="1" applyBorder="1" applyAlignment="1" applyProtection="1">
      <alignment horizontal="left" vertical="center" wrapText="1"/>
      <protection/>
    </xf>
    <xf numFmtId="0" fontId="14" fillId="4" borderId="17" xfId="0" applyFont="1" applyFill="1" applyBorder="1" applyAlignment="1" applyProtection="1">
      <alignment horizontal="left" vertical="center" wrapText="1"/>
      <protection/>
    </xf>
    <xf numFmtId="0" fontId="14" fillId="4" borderId="43" xfId="0" applyFont="1" applyFill="1" applyBorder="1" applyAlignment="1" applyProtection="1">
      <alignment horizontal="left" vertical="center" wrapText="1"/>
      <protection/>
    </xf>
    <xf numFmtId="0" fontId="6" fillId="4" borderId="20" xfId="0" applyFont="1" applyFill="1" applyBorder="1" applyAlignment="1" applyProtection="1">
      <alignment horizontal="left" wrapText="1"/>
      <protection/>
    </xf>
    <xf numFmtId="0" fontId="6" fillId="4" borderId="37" xfId="0" applyFont="1" applyFill="1" applyBorder="1" applyAlignment="1" applyProtection="1">
      <alignment horizontal="left" wrapText="1"/>
      <protection/>
    </xf>
    <xf numFmtId="0" fontId="6" fillId="4" borderId="21" xfId="0" applyFont="1" applyFill="1" applyBorder="1" applyAlignment="1" applyProtection="1">
      <alignment horizontal="left" wrapText="1"/>
      <protection/>
    </xf>
    <xf numFmtId="10" fontId="6" fillId="4" borderId="11" xfId="0" applyNumberFormat="1" applyFont="1" applyFill="1" applyBorder="1" applyAlignment="1" applyProtection="1">
      <alignment horizontal="center"/>
      <protection/>
    </xf>
    <xf numFmtId="10" fontId="6" fillId="4" borderId="10" xfId="0" applyNumberFormat="1" applyFont="1" applyFill="1" applyBorder="1" applyAlignment="1" applyProtection="1">
      <alignment horizontal="center"/>
      <protection/>
    </xf>
    <xf numFmtId="10" fontId="6" fillId="4" borderId="19" xfId="0" applyNumberFormat="1" applyFont="1" applyFill="1" applyBorder="1" applyAlignment="1" applyProtection="1">
      <alignment horizontal="center"/>
      <protection/>
    </xf>
    <xf numFmtId="0" fontId="6" fillId="4" borderId="50" xfId="0" applyFont="1" applyFill="1" applyBorder="1" applyAlignment="1" applyProtection="1">
      <alignment/>
      <protection/>
    </xf>
    <xf numFmtId="0" fontId="0" fillId="4" borderId="51" xfId="0" applyFill="1" applyBorder="1" applyAlignment="1" applyProtection="1">
      <alignment/>
      <protection/>
    </xf>
    <xf numFmtId="0" fontId="6" fillId="4" borderId="29" xfId="0" applyFont="1" applyFill="1" applyBorder="1" applyAlignment="1" applyProtection="1">
      <alignment horizontal="left" wrapText="1"/>
      <protection/>
    </xf>
    <xf numFmtId="0" fontId="6" fillId="4" borderId="15" xfId="0" applyFont="1" applyFill="1" applyBorder="1" applyAlignment="1" applyProtection="1">
      <alignment horizontal="left" wrapText="1"/>
      <protection/>
    </xf>
    <xf numFmtId="0" fontId="6" fillId="4" borderId="11" xfId="0" applyFont="1" applyFill="1" applyBorder="1" applyAlignment="1" applyProtection="1">
      <alignment horizontal="left" wrapText="1"/>
      <protection/>
    </xf>
    <xf numFmtId="0" fontId="0" fillId="4" borderId="39" xfId="0" applyFill="1" applyBorder="1" applyAlignment="1" applyProtection="1">
      <alignment/>
      <protection/>
    </xf>
    <xf numFmtId="0" fontId="3" fillId="4" borderId="52" xfId="0" applyFont="1" applyFill="1" applyBorder="1" applyAlignment="1" applyProtection="1">
      <alignment/>
      <protection/>
    </xf>
    <xf numFmtId="0" fontId="0" fillId="4" borderId="53" xfId="0" applyFill="1" applyBorder="1" applyAlignment="1" applyProtection="1">
      <alignment/>
      <protection/>
    </xf>
    <xf numFmtId="0" fontId="0" fillId="4" borderId="54" xfId="0" applyFill="1" applyBorder="1" applyAlignment="1" applyProtection="1">
      <alignment/>
      <protection/>
    </xf>
    <xf numFmtId="0" fontId="0" fillId="4" borderId="45" xfId="0" applyFill="1" applyBorder="1" applyAlignment="1" applyProtection="1">
      <alignment/>
      <protection/>
    </xf>
    <xf numFmtId="0" fontId="6" fillId="4" borderId="42" xfId="0" applyFont="1" applyFill="1" applyBorder="1" applyAlignment="1" applyProtection="1">
      <alignment/>
      <protection/>
    </xf>
    <xf numFmtId="0" fontId="0" fillId="4" borderId="43" xfId="0" applyFill="1" applyBorder="1" applyAlignment="1" applyProtection="1">
      <alignment/>
      <protection/>
    </xf>
    <xf numFmtId="0" fontId="6" fillId="4" borderId="20" xfId="0" applyFont="1" applyFill="1" applyBorder="1" applyAlignment="1" applyProtection="1">
      <alignment horizontal="center"/>
      <protection/>
    </xf>
    <xf numFmtId="0" fontId="6" fillId="4" borderId="21" xfId="0" applyFont="1" applyFill="1" applyBorder="1" applyAlignment="1" applyProtection="1">
      <alignment horizontal="center"/>
      <protection/>
    </xf>
    <xf numFmtId="0" fontId="6" fillId="4" borderId="42" xfId="0" applyFont="1" applyFill="1" applyBorder="1" applyAlignment="1" applyProtection="1">
      <alignment horizontal="center"/>
      <protection/>
    </xf>
    <xf numFmtId="0" fontId="6" fillId="4" borderId="43" xfId="0" applyFont="1" applyFill="1" applyBorder="1" applyAlignment="1" applyProtection="1">
      <alignment horizontal="center"/>
      <protection/>
    </xf>
    <xf numFmtId="10" fontId="6" fillId="4" borderId="55" xfId="0" applyNumberFormat="1" applyFont="1" applyFill="1" applyBorder="1" applyAlignment="1" applyProtection="1">
      <alignment horizontal="center"/>
      <protection/>
    </xf>
    <xf numFmtId="10" fontId="6" fillId="4" borderId="31" xfId="0" applyNumberFormat="1" applyFont="1" applyFill="1" applyBorder="1" applyAlignment="1" applyProtection="1">
      <alignment horizontal="center"/>
      <protection/>
    </xf>
    <xf numFmtId="10" fontId="6" fillId="4" borderId="22" xfId="0" applyNumberFormat="1" applyFont="1" applyFill="1" applyBorder="1" applyAlignment="1" applyProtection="1">
      <alignment horizontal="center"/>
      <protection/>
    </xf>
    <xf numFmtId="0" fontId="6" fillId="4" borderId="20" xfId="0" applyFont="1" applyFill="1" applyBorder="1" applyAlignment="1" applyProtection="1">
      <alignment/>
      <protection/>
    </xf>
    <xf numFmtId="0" fontId="0" fillId="4" borderId="37" xfId="0" applyFill="1" applyBorder="1" applyAlignment="1" applyProtection="1">
      <alignment/>
      <protection/>
    </xf>
    <xf numFmtId="0" fontId="0" fillId="4" borderId="21" xfId="0" applyFill="1" applyBorder="1" applyAlignment="1" applyProtection="1">
      <alignment/>
      <protection/>
    </xf>
    <xf numFmtId="0" fontId="6" fillId="4" borderId="15" xfId="0" applyFont="1" applyFill="1" applyBorder="1" applyAlignment="1" applyProtection="1">
      <alignment/>
      <protection/>
    </xf>
    <xf numFmtId="0" fontId="0" fillId="4" borderId="27" xfId="0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10" fontId="6" fillId="4" borderId="56" xfId="0" applyNumberFormat="1" applyFont="1" applyFill="1" applyBorder="1" applyAlignment="1" applyProtection="1">
      <alignment horizontal="center"/>
      <protection/>
    </xf>
    <xf numFmtId="10" fontId="6" fillId="4" borderId="28" xfId="0" applyNumberFormat="1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10" fontId="6" fillId="4" borderId="57" xfId="0" applyNumberFormat="1" applyFont="1" applyFill="1" applyBorder="1" applyAlignment="1" applyProtection="1">
      <alignment horizontal="center"/>
      <protection/>
    </xf>
    <xf numFmtId="0" fontId="0" fillId="4" borderId="50" xfId="0" applyFill="1" applyBorder="1" applyAlignment="1" applyProtection="1">
      <alignment horizontal="center"/>
      <protection/>
    </xf>
    <xf numFmtId="0" fontId="0" fillId="4" borderId="48" xfId="0" applyFill="1" applyBorder="1" applyAlignment="1" applyProtection="1">
      <alignment horizontal="center"/>
      <protection/>
    </xf>
    <xf numFmtId="10" fontId="6" fillId="4" borderId="21" xfId="0" applyNumberFormat="1" applyFont="1" applyFill="1" applyBorder="1" applyAlignment="1" applyProtection="1">
      <alignment horizontal="center"/>
      <protection/>
    </xf>
    <xf numFmtId="10" fontId="6" fillId="4" borderId="14" xfId="0" applyNumberFormat="1" applyFont="1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/>
      <protection/>
    </xf>
    <xf numFmtId="0" fontId="0" fillId="4" borderId="39" xfId="0" applyFill="1" applyBorder="1" applyAlignment="1" applyProtection="1">
      <alignment horizontal="left"/>
      <protection/>
    </xf>
    <xf numFmtId="0" fontId="6" fillId="4" borderId="15" xfId="0" applyFont="1" applyFill="1" applyBorder="1" applyAlignment="1" applyProtection="1">
      <alignment horizontal="left"/>
      <protection/>
    </xf>
    <xf numFmtId="0" fontId="6" fillId="4" borderId="27" xfId="0" applyFont="1" applyFill="1" applyBorder="1" applyAlignment="1" applyProtection="1">
      <alignment horizontal="left"/>
      <protection/>
    </xf>
    <xf numFmtId="0" fontId="6" fillId="4" borderId="11" xfId="0" applyFont="1" applyFill="1" applyBorder="1" applyAlignment="1" applyProtection="1">
      <alignment horizontal="left"/>
      <protection/>
    </xf>
    <xf numFmtId="0" fontId="6" fillId="4" borderId="35" xfId="0" applyFont="1" applyFill="1" applyBorder="1" applyAlignment="1" applyProtection="1">
      <alignment/>
      <protection/>
    </xf>
    <xf numFmtId="0" fontId="6" fillId="4" borderId="47" xfId="0" applyFont="1" applyFill="1" applyBorder="1" applyAlignment="1" applyProtection="1">
      <alignment/>
      <protection/>
    </xf>
    <xf numFmtId="0" fontId="6" fillId="4" borderId="34" xfId="0" applyFont="1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17" xfId="0" applyFill="1" applyBorder="1" applyAlignment="1" applyProtection="1">
      <alignment horizontal="center"/>
      <protection/>
    </xf>
    <xf numFmtId="0" fontId="0" fillId="4" borderId="49" xfId="0" applyFill="1" applyBorder="1" applyAlignment="1" applyProtection="1">
      <alignment horizontal="left"/>
      <protection/>
    </xf>
    <xf numFmtId="0" fontId="0" fillId="4" borderId="56" xfId="0" applyFill="1" applyBorder="1" applyAlignment="1" applyProtection="1">
      <alignment horizontal="left"/>
      <protection/>
    </xf>
    <xf numFmtId="0" fontId="0" fillId="4" borderId="10" xfId="0" applyFill="1" applyBorder="1" applyAlignment="1" applyProtection="1">
      <alignment horizontal="left"/>
      <protection/>
    </xf>
    <xf numFmtId="0" fontId="4" fillId="4" borderId="44" xfId="0" applyFont="1" applyFill="1" applyBorder="1" applyAlignment="1" applyProtection="1">
      <alignment horizontal="left"/>
      <protection/>
    </xf>
    <xf numFmtId="0" fontId="0" fillId="0" borderId="4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4" borderId="58" xfId="0" applyFill="1" applyBorder="1" applyAlignment="1" applyProtection="1">
      <alignment horizontal="left"/>
      <protection/>
    </xf>
    <xf numFmtId="0" fontId="0" fillId="4" borderId="51" xfId="0" applyFill="1" applyBorder="1" applyAlignment="1" applyProtection="1">
      <alignment horizontal="left"/>
      <protection/>
    </xf>
    <xf numFmtId="0" fontId="0" fillId="4" borderId="48" xfId="0" applyFill="1" applyBorder="1" applyAlignment="1" applyProtection="1">
      <alignment horizontal="left"/>
      <protection/>
    </xf>
    <xf numFmtId="0" fontId="0" fillId="4" borderId="59" xfId="0" applyFill="1" applyBorder="1" applyAlignment="1" applyProtection="1">
      <alignment horizontal="left"/>
      <protection/>
    </xf>
    <xf numFmtId="0" fontId="0" fillId="4" borderId="14" xfId="0" applyFill="1" applyBorder="1" applyAlignment="1" applyProtection="1">
      <alignment horizontal="left"/>
      <protection/>
    </xf>
    <xf numFmtId="0" fontId="0" fillId="4" borderId="57" xfId="0" applyFill="1" applyBorder="1" applyAlignment="1" applyProtection="1">
      <alignment horizontal="left"/>
      <protection/>
    </xf>
    <xf numFmtId="0" fontId="0" fillId="4" borderId="22" xfId="0" applyFill="1" applyBorder="1" applyAlignment="1" applyProtection="1">
      <alignment horizontal="left"/>
      <protection/>
    </xf>
    <xf numFmtId="0" fontId="4" fillId="4" borderId="35" xfId="0" applyFont="1" applyFill="1" applyBorder="1" applyAlignment="1" applyProtection="1">
      <alignment horizontal="left"/>
      <protection/>
    </xf>
    <xf numFmtId="0" fontId="4" fillId="4" borderId="47" xfId="0" applyFont="1" applyFill="1" applyBorder="1" applyAlignment="1" applyProtection="1">
      <alignment horizontal="left"/>
      <protection/>
    </xf>
    <xf numFmtId="0" fontId="4" fillId="4" borderId="34" xfId="0" applyFont="1" applyFill="1" applyBorder="1" applyAlignment="1" applyProtection="1">
      <alignment horizontal="left"/>
      <protection/>
    </xf>
    <xf numFmtId="0" fontId="0" fillId="4" borderId="56" xfId="0" applyFill="1" applyBorder="1" applyAlignment="1" applyProtection="1">
      <alignment/>
      <protection/>
    </xf>
    <xf numFmtId="0" fontId="0" fillId="4" borderId="40" xfId="0" applyFill="1" applyBorder="1" applyAlignment="1" applyProtection="1">
      <alignment/>
      <protection/>
    </xf>
    <xf numFmtId="0" fontId="0" fillId="0" borderId="39" xfId="0" applyBorder="1" applyAlignment="1">
      <alignment/>
    </xf>
    <xf numFmtId="0" fontId="0" fillId="0" borderId="41" xfId="0" applyBorder="1" applyAlignment="1" applyProtection="1">
      <alignment/>
      <protection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" fillId="4" borderId="18" xfId="0" applyFont="1" applyFill="1" applyBorder="1" applyAlignment="1" applyProtection="1">
      <alignment horizontal="left"/>
      <protection/>
    </xf>
    <xf numFmtId="0" fontId="3" fillId="4" borderId="17" xfId="0" applyFont="1" applyFill="1" applyBorder="1" applyAlignment="1" applyProtection="1">
      <alignment horizontal="left"/>
      <protection/>
    </xf>
    <xf numFmtId="0" fontId="0" fillId="4" borderId="40" xfId="0" applyFill="1" applyBorder="1" applyAlignment="1" applyProtection="1">
      <alignment horizontal="left"/>
      <protection/>
    </xf>
    <xf numFmtId="0" fontId="0" fillId="4" borderId="41" xfId="0" applyFill="1" applyBorder="1" applyAlignment="1" applyProtection="1">
      <alignment horizontal="left"/>
      <protection/>
    </xf>
    <xf numFmtId="0" fontId="0" fillId="4" borderId="44" xfId="0" applyFill="1" applyBorder="1" applyAlignment="1" applyProtection="1">
      <alignment horizontal="left"/>
      <protection/>
    </xf>
    <xf numFmtId="0" fontId="0" fillId="4" borderId="45" xfId="0" applyFill="1" applyBorder="1" applyAlignment="1" applyProtection="1">
      <alignment horizontal="left"/>
      <protection/>
    </xf>
    <xf numFmtId="0" fontId="0" fillId="4" borderId="46" xfId="0" applyFill="1" applyBorder="1" applyAlignment="1" applyProtection="1">
      <alignment horizontal="left"/>
      <protection/>
    </xf>
    <xf numFmtId="0" fontId="0" fillId="4" borderId="20" xfId="0" applyFill="1" applyBorder="1" applyAlignment="1" applyProtection="1">
      <alignment horizontal="left"/>
      <protection/>
    </xf>
    <xf numFmtId="0" fontId="0" fillId="4" borderId="37" xfId="0" applyFill="1" applyBorder="1" applyAlignment="1" applyProtection="1">
      <alignment horizontal="left"/>
      <protection/>
    </xf>
    <xf numFmtId="0" fontId="0" fillId="4" borderId="21" xfId="0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/>
      <protection/>
    </xf>
    <xf numFmtId="0" fontId="3" fillId="4" borderId="16" xfId="0" applyFont="1" applyFill="1" applyBorder="1" applyAlignment="1" applyProtection="1">
      <alignment horizontal="left"/>
      <protection/>
    </xf>
    <xf numFmtId="0" fontId="0" fillId="4" borderId="57" xfId="0" applyFont="1" applyFill="1" applyBorder="1" applyAlignment="1" applyProtection="1">
      <alignment/>
      <protection/>
    </xf>
    <xf numFmtId="0" fontId="0" fillId="4" borderId="22" xfId="0" applyFill="1" applyBorder="1" applyAlignment="1" applyProtection="1">
      <alignment/>
      <protection/>
    </xf>
    <xf numFmtId="14" fontId="4" fillId="4" borderId="60" xfId="0" applyNumberFormat="1" applyFont="1" applyFill="1" applyBorder="1" applyAlignment="1" applyProtection="1">
      <alignment horizontal="left"/>
      <protection/>
    </xf>
    <xf numFmtId="0" fontId="0" fillId="4" borderId="18" xfId="0" applyFill="1" applyBorder="1" applyAlignment="1" applyProtection="1">
      <alignment horizontal="left"/>
      <protection/>
    </xf>
    <xf numFmtId="0" fontId="0" fillId="4" borderId="16" xfId="0" applyFill="1" applyBorder="1" applyAlignment="1" applyProtection="1">
      <alignment horizontal="left"/>
      <protection/>
    </xf>
    <xf numFmtId="0" fontId="0" fillId="4" borderId="61" xfId="0" applyFont="1" applyFill="1" applyBorder="1" applyAlignment="1" applyProtection="1">
      <alignment/>
      <protection/>
    </xf>
    <xf numFmtId="0" fontId="0" fillId="4" borderId="32" xfId="0" applyFont="1" applyFill="1" applyBorder="1" applyAlignment="1" applyProtection="1">
      <alignment/>
      <protection/>
    </xf>
    <xf numFmtId="0" fontId="0" fillId="4" borderId="44" xfId="0" applyFill="1" applyBorder="1" applyAlignment="1" applyProtection="1">
      <alignment horizontal="center"/>
      <protection/>
    </xf>
    <xf numFmtId="0" fontId="0" fillId="4" borderId="45" xfId="0" applyFill="1" applyBorder="1" applyAlignment="1" applyProtection="1">
      <alignment horizontal="center"/>
      <protection/>
    </xf>
    <xf numFmtId="0" fontId="0" fillId="4" borderId="46" xfId="0" applyFill="1" applyBorder="1" applyAlignment="1" applyProtection="1">
      <alignment horizontal="center"/>
      <protection/>
    </xf>
    <xf numFmtId="0" fontId="0" fillId="4" borderId="59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4" borderId="56" xfId="0" applyFont="1" applyFill="1" applyBorder="1" applyAlignment="1" applyProtection="1">
      <alignment horizontal="left"/>
      <protection/>
    </xf>
    <xf numFmtId="0" fontId="0" fillId="4" borderId="10" xfId="0" applyFont="1" applyFill="1" applyBorder="1" applyAlignment="1" applyProtection="1">
      <alignment horizontal="left"/>
      <protection/>
    </xf>
    <xf numFmtId="14" fontId="0" fillId="4" borderId="14" xfId="0" applyNumberFormat="1" applyFont="1" applyFill="1" applyBorder="1" applyAlignment="1" applyProtection="1">
      <alignment horizontal="left"/>
      <protection/>
    </xf>
    <xf numFmtId="14" fontId="0" fillId="4" borderId="25" xfId="0" applyNumberFormat="1" applyFont="1" applyFill="1" applyBorder="1" applyAlignment="1" applyProtection="1">
      <alignment horizontal="left"/>
      <protection/>
    </xf>
    <xf numFmtId="14" fontId="0" fillId="4" borderId="10" xfId="0" applyNumberFormat="1" applyFont="1" applyFill="1" applyBorder="1" applyAlignment="1" applyProtection="1">
      <alignment horizontal="left"/>
      <protection/>
    </xf>
    <xf numFmtId="14" fontId="0" fillId="4" borderId="26" xfId="0" applyNumberFormat="1" applyFont="1" applyFill="1" applyBorder="1" applyAlignment="1" applyProtection="1">
      <alignment horizontal="left"/>
      <protection/>
    </xf>
    <xf numFmtId="0" fontId="18" fillId="4" borderId="40" xfId="0" applyFont="1" applyFill="1" applyBorder="1" applyAlignment="1" applyProtection="1">
      <alignment horizontal="left"/>
      <protection/>
    </xf>
    <xf numFmtId="0" fontId="18" fillId="4" borderId="39" xfId="0" applyFont="1" applyFill="1" applyBorder="1" applyAlignment="1" applyProtection="1">
      <alignment horizontal="left"/>
      <protection/>
    </xf>
    <xf numFmtId="0" fontId="18" fillId="4" borderId="41" xfId="0" applyFont="1" applyFill="1" applyBorder="1" applyAlignment="1" applyProtection="1">
      <alignment horizontal="left"/>
      <protection/>
    </xf>
    <xf numFmtId="0" fontId="18" fillId="4" borderId="44" xfId="0" applyFont="1" applyFill="1" applyBorder="1" applyAlignment="1">
      <alignment horizontal="left"/>
    </xf>
    <xf numFmtId="0" fontId="18" fillId="4" borderId="45" xfId="0" applyFont="1" applyFill="1" applyBorder="1" applyAlignment="1">
      <alignment horizontal="left"/>
    </xf>
    <xf numFmtId="0" fontId="18" fillId="4" borderId="46" xfId="0" applyFont="1" applyFill="1" applyBorder="1" applyAlignment="1">
      <alignment horizontal="left"/>
    </xf>
    <xf numFmtId="0" fontId="3" fillId="4" borderId="18" xfId="0" applyFont="1" applyFill="1" applyBorder="1" applyAlignment="1" applyProtection="1">
      <alignment horizontal="center"/>
      <protection/>
    </xf>
    <xf numFmtId="0" fontId="3" fillId="4" borderId="17" xfId="0" applyFont="1" applyFill="1" applyBorder="1" applyAlignment="1" applyProtection="1">
      <alignment horizontal="center"/>
      <protection/>
    </xf>
    <xf numFmtId="0" fontId="3" fillId="4" borderId="16" xfId="0" applyFont="1" applyFill="1" applyBorder="1" applyAlignment="1" applyProtection="1">
      <alignment horizontal="center"/>
      <protection/>
    </xf>
    <xf numFmtId="0" fontId="3" fillId="4" borderId="40" xfId="0" applyFont="1" applyFill="1" applyBorder="1" applyAlignment="1" applyProtection="1">
      <alignment horizontal="center"/>
      <protection/>
    </xf>
    <xf numFmtId="0" fontId="3" fillId="4" borderId="39" xfId="0" applyFont="1" applyFill="1" applyBorder="1" applyAlignment="1" applyProtection="1">
      <alignment horizontal="center"/>
      <protection/>
    </xf>
    <xf numFmtId="0" fontId="3" fillId="4" borderId="41" xfId="0" applyFont="1" applyFill="1" applyBorder="1" applyAlignment="1" applyProtection="1">
      <alignment horizontal="center"/>
      <protection/>
    </xf>
    <xf numFmtId="0" fontId="6" fillId="4" borderId="10" xfId="0" applyFont="1" applyFill="1" applyBorder="1" applyAlignment="1" applyProtection="1">
      <alignment horizontal="left"/>
      <protection/>
    </xf>
    <xf numFmtId="0" fontId="0" fillId="4" borderId="50" xfId="0" applyFill="1" applyBorder="1" applyAlignment="1" applyProtection="1">
      <alignment/>
      <protection/>
    </xf>
    <xf numFmtId="0" fontId="0" fillId="4" borderId="20" xfId="0" applyFill="1" applyBorder="1" applyAlignment="1" applyProtection="1">
      <alignment/>
      <protection/>
    </xf>
    <xf numFmtId="0" fontId="6" fillId="4" borderId="50" xfId="0" applyFont="1" applyFill="1" applyBorder="1" applyAlignment="1" applyProtection="1">
      <alignment horizontal="left"/>
      <protection/>
    </xf>
    <xf numFmtId="0" fontId="6" fillId="4" borderId="51" xfId="0" applyFont="1" applyFill="1" applyBorder="1" applyAlignment="1" applyProtection="1">
      <alignment horizontal="left"/>
      <protection/>
    </xf>
    <xf numFmtId="0" fontId="6" fillId="4" borderId="48" xfId="0" applyFont="1" applyFill="1" applyBorder="1" applyAlignment="1" applyProtection="1">
      <alignment horizontal="left"/>
      <protection/>
    </xf>
    <xf numFmtId="198" fontId="6" fillId="4" borderId="50" xfId="0" applyNumberFormat="1" applyFont="1" applyFill="1" applyBorder="1" applyAlignment="1" applyProtection="1">
      <alignment horizontal="center"/>
      <protection/>
    </xf>
    <xf numFmtId="198" fontId="6" fillId="4" borderId="48" xfId="0" applyNumberFormat="1" applyFont="1" applyFill="1" applyBorder="1" applyAlignment="1" applyProtection="1">
      <alignment horizontal="center"/>
      <protection/>
    </xf>
    <xf numFmtId="198" fontId="6" fillId="4" borderId="51" xfId="0" applyNumberFormat="1" applyFont="1" applyFill="1" applyBorder="1" applyAlignment="1" applyProtection="1">
      <alignment horizontal="center"/>
      <protection/>
    </xf>
    <xf numFmtId="0" fontId="3" fillId="4" borderId="62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 horizontal="right"/>
      <protection/>
    </xf>
    <xf numFmtId="0" fontId="0" fillId="4" borderId="50" xfId="0" applyFill="1" applyBorder="1" applyAlignment="1" applyProtection="1">
      <alignment horizontal="left"/>
      <protection/>
    </xf>
    <xf numFmtId="0" fontId="0" fillId="4" borderId="28" xfId="0" applyFill="1" applyBorder="1" applyAlignment="1" applyProtection="1">
      <alignment horizontal="left"/>
      <protection/>
    </xf>
    <xf numFmtId="0" fontId="0" fillId="4" borderId="36" xfId="0" applyFill="1" applyBorder="1" applyAlignment="1" applyProtection="1">
      <alignment horizontal="left"/>
      <protection/>
    </xf>
    <xf numFmtId="0" fontId="0" fillId="4" borderId="29" xfId="0" applyFill="1" applyBorder="1" applyAlignment="1" applyProtection="1">
      <alignment horizontal="left"/>
      <protection/>
    </xf>
    <xf numFmtId="0" fontId="6" fillId="4" borderId="20" xfId="0" applyFont="1" applyFill="1" applyBorder="1" applyAlignment="1" applyProtection="1">
      <alignment horizontal="left" vertical="center" wrapText="1"/>
      <protection/>
    </xf>
    <xf numFmtId="0" fontId="6" fillId="4" borderId="37" xfId="0" applyFont="1" applyFill="1" applyBorder="1" applyAlignment="1" applyProtection="1">
      <alignment horizontal="left" vertical="center" wrapText="1"/>
      <protection/>
    </xf>
    <xf numFmtId="0" fontId="6" fillId="4" borderId="21" xfId="0" applyFont="1" applyFill="1" applyBorder="1" applyAlignment="1" applyProtection="1">
      <alignment horizontal="left" vertical="center" wrapText="1"/>
      <protection/>
    </xf>
    <xf numFmtId="0" fontId="6" fillId="4" borderId="42" xfId="0" applyFont="1" applyFill="1" applyBorder="1" applyAlignment="1" applyProtection="1">
      <alignment horizontal="left"/>
      <protection/>
    </xf>
    <xf numFmtId="0" fontId="6" fillId="4" borderId="17" xfId="0" applyFont="1" applyFill="1" applyBorder="1" applyAlignment="1" applyProtection="1">
      <alignment horizontal="left"/>
      <protection/>
    </xf>
    <xf numFmtId="0" fontId="6" fillId="4" borderId="43" xfId="0" applyFont="1" applyFill="1" applyBorder="1" applyAlignment="1" applyProtection="1">
      <alignment horizontal="left"/>
      <protection/>
    </xf>
    <xf numFmtId="0" fontId="0" fillId="4" borderId="36" xfId="0" applyFill="1" applyBorder="1" applyAlignment="1" applyProtection="1">
      <alignment/>
      <protection/>
    </xf>
    <xf numFmtId="0" fontId="6" fillId="4" borderId="27" xfId="0" applyFont="1" applyFill="1" applyBorder="1" applyAlignment="1" applyProtection="1">
      <alignment/>
      <protection/>
    </xf>
    <xf numFmtId="0" fontId="6" fillId="4" borderId="11" xfId="0" applyFont="1" applyFill="1" applyBorder="1" applyAlignment="1" applyProtection="1">
      <alignment/>
      <protection/>
    </xf>
    <xf numFmtId="0" fontId="6" fillId="4" borderId="15" xfId="0" applyFont="1" applyFill="1" applyBorder="1" applyAlignment="1" applyProtection="1">
      <alignment horizontal="left"/>
      <protection/>
    </xf>
    <xf numFmtId="0" fontId="6" fillId="4" borderId="27" xfId="0" applyFont="1" applyFill="1" applyBorder="1" applyAlignment="1" applyProtection="1">
      <alignment horizontal="left"/>
      <protection/>
    </xf>
    <xf numFmtId="0" fontId="6" fillId="4" borderId="11" xfId="0" applyFont="1" applyFill="1" applyBorder="1" applyAlignment="1" applyProtection="1">
      <alignment horizontal="left"/>
      <protection/>
    </xf>
    <xf numFmtId="0" fontId="0" fillId="4" borderId="39" xfId="0" applyFont="1" applyFill="1" applyBorder="1" applyAlignment="1" applyProtection="1">
      <alignment horizontal="left"/>
      <protection/>
    </xf>
    <xf numFmtId="10" fontId="6" fillId="4" borderId="29" xfId="0" applyNumberFormat="1" applyFont="1" applyFill="1" applyBorder="1" applyAlignment="1" applyProtection="1">
      <alignment horizontal="center"/>
      <protection/>
    </xf>
    <xf numFmtId="10" fontId="6" fillId="4" borderId="32" xfId="0" applyNumberFormat="1" applyFont="1" applyFill="1" applyBorder="1" applyAlignment="1" applyProtection="1">
      <alignment horizontal="center"/>
      <protection/>
    </xf>
    <xf numFmtId="0" fontId="4" fillId="0" borderId="2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right"/>
    </xf>
    <xf numFmtId="0" fontId="3" fillId="4" borderId="17" xfId="0" applyFont="1" applyFill="1" applyBorder="1" applyAlignment="1">
      <alignment horizontal="right"/>
    </xf>
    <xf numFmtId="0" fontId="3" fillId="0" borderId="6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47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/>
    </xf>
    <xf numFmtId="0" fontId="0" fillId="4" borderId="12" xfId="0" applyFill="1" applyBorder="1" applyAlignment="1">
      <alignment horizontal="left"/>
    </xf>
    <xf numFmtId="0" fontId="3" fillId="4" borderId="18" xfId="0" applyFont="1" applyFill="1" applyBorder="1" applyAlignment="1" applyProtection="1">
      <alignment horizontal="right"/>
      <protection/>
    </xf>
    <xf numFmtId="0" fontId="3" fillId="4" borderId="17" xfId="0" applyFont="1" applyFill="1" applyBorder="1" applyAlignment="1" applyProtection="1">
      <alignment horizontal="right"/>
      <protection/>
    </xf>
    <xf numFmtId="0" fontId="3" fillId="0" borderId="6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6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0" fontId="4" fillId="0" borderId="35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27" xfId="0" applyNumberFormat="1" applyFont="1" applyBorder="1" applyAlignment="1" applyProtection="1">
      <alignment horizontal="left"/>
      <protection locked="0"/>
    </xf>
    <xf numFmtId="0" fontId="4" fillId="0" borderId="11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7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27" xfId="0" applyFont="1" applyBorder="1" applyAlignment="1" applyProtection="1">
      <alignment horizontal="left"/>
      <protection locked="0"/>
    </xf>
    <xf numFmtId="166" fontId="4" fillId="0" borderId="27" xfId="0" applyNumberFormat="1" applyFont="1" applyBorder="1" applyAlignment="1">
      <alignment horizontal="left"/>
    </xf>
    <xf numFmtId="166" fontId="4" fillId="0" borderId="11" xfId="0" applyNumberFormat="1" applyFont="1" applyBorder="1" applyAlignment="1">
      <alignment horizontal="left"/>
    </xf>
    <xf numFmtId="182" fontId="5" fillId="0" borderId="27" xfId="0" applyNumberFormat="1" applyFont="1" applyBorder="1" applyAlignment="1" applyProtection="1">
      <alignment horizontal="left"/>
      <protection locked="0"/>
    </xf>
    <xf numFmtId="182" fontId="5" fillId="0" borderId="11" xfId="0" applyNumberFormat="1" applyFont="1" applyBorder="1" applyAlignment="1" applyProtection="1">
      <alignment horizontal="left"/>
      <protection locked="0"/>
    </xf>
    <xf numFmtId="166" fontId="4" fillId="0" borderId="27" xfId="0" applyNumberFormat="1" applyFont="1" applyBorder="1" applyAlignment="1">
      <alignment horizontal="left"/>
    </xf>
    <xf numFmtId="166" fontId="4" fillId="0" borderId="11" xfId="0" applyNumberFormat="1" applyFont="1" applyBorder="1" applyAlignment="1">
      <alignment horizontal="left"/>
    </xf>
    <xf numFmtId="0" fontId="7" fillId="0" borderId="15" xfId="0" applyFont="1" applyBorder="1" applyAlignment="1" applyProtection="1">
      <alignment horizontal="right"/>
      <protection locked="0"/>
    </xf>
    <xf numFmtId="0" fontId="7" fillId="0" borderId="27" xfId="0" applyFont="1" applyBorder="1" applyAlignment="1" applyProtection="1">
      <alignment horizontal="right"/>
      <protection locked="0"/>
    </xf>
    <xf numFmtId="0" fontId="5" fillId="0" borderId="27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4" fillId="0" borderId="2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14" fontId="4" fillId="0" borderId="27" xfId="0" applyNumberFormat="1" applyFont="1" applyBorder="1" applyAlignment="1" applyProtection="1">
      <alignment horizontal="left"/>
      <protection locked="0"/>
    </xf>
    <xf numFmtId="14" fontId="4" fillId="0" borderId="11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" fillId="0" borderId="39" xfId="0" applyFont="1" applyFill="1" applyBorder="1" applyAlignment="1">
      <alignment horizontal="center"/>
    </xf>
    <xf numFmtId="14" fontId="4" fillId="0" borderId="27" xfId="0" applyNumberFormat="1" applyFont="1" applyBorder="1" applyAlignment="1" applyProtection="1">
      <alignment/>
      <protection locked="0"/>
    </xf>
    <xf numFmtId="14" fontId="4" fillId="0" borderId="11" xfId="0" applyNumberFormat="1" applyFont="1" applyBorder="1" applyAlignment="1" applyProtection="1">
      <alignment/>
      <protection locked="0"/>
    </xf>
    <xf numFmtId="0" fontId="7" fillId="0" borderId="34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82" fontId="4" fillId="0" borderId="27" xfId="0" applyNumberFormat="1" applyFont="1" applyBorder="1" applyAlignment="1">
      <alignment horizontal="left"/>
    </xf>
    <xf numFmtId="182" fontId="4" fillId="0" borderId="11" xfId="0" applyNumberFormat="1" applyFont="1" applyBorder="1" applyAlignment="1">
      <alignment horizontal="left"/>
    </xf>
    <xf numFmtId="182" fontId="4" fillId="0" borderId="27" xfId="0" applyNumberFormat="1" applyFont="1" applyBorder="1" applyAlignment="1">
      <alignment horizontal="left"/>
    </xf>
    <xf numFmtId="182" fontId="4" fillId="0" borderId="11" xfId="0" applyNumberFormat="1" applyFont="1" applyBorder="1" applyAlignment="1">
      <alignment horizontal="left"/>
    </xf>
    <xf numFmtId="0" fontId="0" fillId="0" borderId="62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0" xfId="0" applyFont="1" applyBorder="1" applyAlignment="1">
      <alignment horizontal="center"/>
    </xf>
    <xf numFmtId="182" fontId="7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 applyProtection="1">
      <alignment horizontal="left"/>
      <protection locked="0"/>
    </xf>
    <xf numFmtId="182" fontId="4" fillId="0" borderId="1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0" fontId="4" fillId="0" borderId="27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7" xfId="0" applyBorder="1" applyAlignment="1">
      <alignment horizontal="left"/>
    </xf>
    <xf numFmtId="0" fontId="8" fillId="0" borderId="11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left"/>
    </xf>
    <xf numFmtId="0" fontId="0" fillId="0" borderId="15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0" fillId="0" borderId="35" xfId="0" applyBorder="1" applyAlignment="1" applyProtection="1">
      <alignment horizontal="left"/>
      <protection/>
    </xf>
    <xf numFmtId="0" fontId="0" fillId="0" borderId="47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47" xfId="0" applyFont="1" applyBorder="1" applyAlignment="1" applyProtection="1">
      <alignment horizontal="left"/>
      <protection/>
    </xf>
    <xf numFmtId="0" fontId="4" fillId="0" borderId="34" xfId="0" applyFont="1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49" fontId="0" fillId="4" borderId="18" xfId="0" applyNumberFormat="1" applyFill="1" applyBorder="1" applyAlignment="1" applyProtection="1">
      <alignment horizontal="center"/>
      <protection/>
    </xf>
    <xf numFmtId="49" fontId="0" fillId="4" borderId="16" xfId="0" applyNumberFormat="1" applyFill="1" applyBorder="1" applyAlignment="1" applyProtection="1">
      <alignment horizontal="center"/>
      <protection/>
    </xf>
    <xf numFmtId="0" fontId="0" fillId="0" borderId="45" xfId="0" applyBorder="1" applyAlignment="1">
      <alignment horizontal="center"/>
    </xf>
    <xf numFmtId="49" fontId="0" fillId="4" borderId="17" xfId="0" applyNumberForma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" fillId="4" borderId="62" xfId="0" applyFont="1" applyFill="1" applyBorder="1" applyAlignment="1" applyProtection="1">
      <alignment horizontal="center"/>
      <protection/>
    </xf>
    <xf numFmtId="0" fontId="3" fillId="4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0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15"/>
          <c:y val="0.1795"/>
          <c:w val="0.41675"/>
          <c:h val="0.64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Outros afastamentos
13%</a:t>
                    </a:r>
                  </a:p>
                </c:rich>
              </c:tx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Qualificação sem afastamento                                                                    
5%</a:t>
                    </a:r>
                  </a:p>
                </c:rich>
              </c:tx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Resumo!$A$155:$C$171</c:f>
              <c:multiLvlStrCache>
                <c:ptCount val="17"/>
                <c:lvl>
                  <c:pt idx="0">
                    <c:v>Afastamentos para capacitação</c:v>
                  </c:pt>
                  <c:pt idx="1">
                    <c:v>Outros afastamentos</c:v>
                  </c:pt>
                  <c:pt idx="2">
                    <c:v>Qualificação sem afastamento                                                                    </c:v>
                  </c:pt>
                  <c:pt idx="3">
                    <c:v>Aulas na graduação</c:v>
                  </c:pt>
                  <c:pt idx="4">
                    <c:v>Atividades acessórias graduação</c:v>
                  </c:pt>
                  <c:pt idx="5">
                    <c:v>Orientações na graduação</c:v>
                  </c:pt>
                  <c:pt idx="6">
                    <c:v>Aulas na pós-graduação</c:v>
                  </c:pt>
                  <c:pt idx="7">
                    <c:v>Atividades acessórias na pós-graduação</c:v>
                  </c:pt>
                  <c:pt idx="8">
                    <c:v>Orientações na pós-graduação</c:v>
                  </c:pt>
                  <c:pt idx="9">
                    <c:v>Pesquisa</c:v>
                  </c:pt>
                  <c:pt idx="10">
                    <c:v>Extensão   </c:v>
                  </c:pt>
                  <c:pt idx="11">
                    <c:v>Atividades de apoio acadêmico  </c:v>
                  </c:pt>
                  <c:pt idx="12">
                    <c:v>Bancas e comissões examinadoras</c:v>
                  </c:pt>
                  <c:pt idx="13">
                    <c:v>Cargos de direção (CDs e FGs)</c:v>
                  </c:pt>
                  <c:pt idx="14">
                    <c:v>Atividades administrativas</c:v>
                  </c:pt>
                  <c:pt idx="15">
                    <c:v>Atividades de representação</c:v>
                  </c:pt>
                  <c:pt idx="16">
                    <c:v>Outras atividades acadêmicas</c:v>
                  </c:pt>
                </c:lvl>
              </c:multiLvlStrCache>
            </c:multiLvlStrRef>
          </c:cat>
          <c:val>
            <c:numRef>
              <c:f>Resumo!$D$155:$D$171</c:f>
              <c:numCache>
                <c:ptCount val="17"/>
                <c:pt idx="0">
                  <c:v>6088</c:v>
                </c:pt>
                <c:pt idx="1">
                  <c:v>600</c:v>
                </c:pt>
                <c:pt idx="2">
                  <c:v>2896</c:v>
                </c:pt>
                <c:pt idx="3">
                  <c:v>5633</c:v>
                </c:pt>
                <c:pt idx="4">
                  <c:v>7174</c:v>
                </c:pt>
                <c:pt idx="5">
                  <c:v>2919</c:v>
                </c:pt>
                <c:pt idx="6">
                  <c:v>1155</c:v>
                </c:pt>
                <c:pt idx="7">
                  <c:v>1110</c:v>
                </c:pt>
                <c:pt idx="8">
                  <c:v>1770</c:v>
                </c:pt>
                <c:pt idx="9">
                  <c:v>2691</c:v>
                </c:pt>
                <c:pt idx="10">
                  <c:v>299</c:v>
                </c:pt>
                <c:pt idx="11">
                  <c:v>662</c:v>
                </c:pt>
                <c:pt idx="12">
                  <c:v>495</c:v>
                </c:pt>
                <c:pt idx="13">
                  <c:v>1780</c:v>
                </c:pt>
                <c:pt idx="14">
                  <c:v>912</c:v>
                </c:pt>
                <c:pt idx="15">
                  <c:v>290</c:v>
                </c:pt>
                <c:pt idx="16">
                  <c:v>1143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9525</xdr:rowOff>
    </xdr:from>
    <xdr:to>
      <xdr:col>15</xdr:col>
      <xdr:colOff>571500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47625" y="428625"/>
        <a:ext cx="92678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:K1"/>
    </sheetView>
  </sheetViews>
  <sheetFormatPr defaultColWidth="9.140625" defaultRowHeight="12.75"/>
  <cols>
    <col min="11" max="11" width="15.57421875" style="0" customWidth="1"/>
  </cols>
  <sheetData>
    <row r="1" spans="1:11" ht="12.75">
      <c r="A1" s="552" t="s">
        <v>876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</row>
    <row r="2" spans="1:11" ht="12.75" customHeight="1">
      <c r="A2" s="550"/>
      <c r="B2" s="550"/>
      <c r="C2" s="550"/>
      <c r="D2" s="550"/>
      <c r="E2" s="550"/>
      <c r="F2" s="550"/>
      <c r="G2" s="550"/>
      <c r="H2" s="550"/>
      <c r="I2" s="550"/>
      <c r="J2" s="550"/>
      <c r="K2" s="550"/>
    </row>
    <row r="3" spans="1:11" ht="12.75" customHeight="1">
      <c r="A3" s="550"/>
      <c r="B3" s="550"/>
      <c r="C3" s="550"/>
      <c r="D3" s="551" t="s">
        <v>690</v>
      </c>
      <c r="E3" s="551"/>
      <c r="F3" s="551"/>
      <c r="G3" s="551"/>
      <c r="H3" s="550"/>
      <c r="I3" s="550"/>
      <c r="J3" s="550"/>
      <c r="K3" s="550"/>
    </row>
    <row r="4" spans="1:11" ht="12.75" customHeight="1">
      <c r="A4" s="550"/>
      <c r="B4" s="550"/>
      <c r="C4" s="550"/>
      <c r="D4" s="550"/>
      <c r="E4" s="550"/>
      <c r="F4" s="550"/>
      <c r="G4" s="550"/>
      <c r="H4" s="550"/>
      <c r="I4" s="550"/>
      <c r="J4" s="550"/>
      <c r="K4" s="550"/>
    </row>
    <row r="5" spans="1:11" ht="12.75" customHeight="1">
      <c r="A5" s="550" t="s">
        <v>691</v>
      </c>
      <c r="B5" s="550"/>
      <c r="C5" s="550"/>
      <c r="D5" s="550"/>
      <c r="E5" s="550"/>
      <c r="F5" s="550"/>
      <c r="G5" s="550"/>
      <c r="H5" s="550"/>
      <c r="I5" s="550"/>
      <c r="J5" s="550"/>
      <c r="K5" s="550"/>
    </row>
    <row r="6" spans="1:11" ht="12.75" customHeight="1">
      <c r="A6" s="550" t="s">
        <v>695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</row>
    <row r="7" spans="1:11" ht="12.75" customHeight="1">
      <c r="A7" s="550" t="s">
        <v>698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</row>
    <row r="8" spans="1:11" ht="12.75" customHeight="1">
      <c r="A8" s="550" t="s">
        <v>692</v>
      </c>
      <c r="B8" s="550"/>
      <c r="C8" s="550"/>
      <c r="D8" s="550"/>
      <c r="E8" s="550"/>
      <c r="F8" s="550"/>
      <c r="G8" s="550"/>
      <c r="H8" s="550"/>
      <c r="I8" s="550"/>
      <c r="J8" s="550"/>
      <c r="K8" s="550"/>
    </row>
    <row r="9" spans="1:11" ht="12.75" customHeight="1">
      <c r="A9" s="550" t="s">
        <v>696</v>
      </c>
      <c r="B9" s="550"/>
      <c r="C9" s="550"/>
      <c r="D9" s="550"/>
      <c r="E9" s="550"/>
      <c r="F9" s="550"/>
      <c r="G9" s="550"/>
      <c r="H9" s="550"/>
      <c r="I9" s="550"/>
      <c r="J9" s="550"/>
      <c r="K9" s="550"/>
    </row>
    <row r="10" spans="1:11" ht="12.75" customHeight="1">
      <c r="A10" s="550"/>
      <c r="B10" s="550"/>
      <c r="C10" s="550"/>
      <c r="D10" s="550"/>
      <c r="E10" s="550"/>
      <c r="F10" s="550"/>
      <c r="G10" s="550"/>
      <c r="H10" s="550"/>
      <c r="I10" s="550"/>
      <c r="J10" s="550"/>
      <c r="K10" s="550"/>
    </row>
    <row r="11" spans="1:11" ht="12.75" customHeight="1">
      <c r="A11" s="550" t="s">
        <v>697</v>
      </c>
      <c r="B11" s="550"/>
      <c r="C11" s="550"/>
      <c r="D11" s="550"/>
      <c r="E11" s="550"/>
      <c r="F11" s="550"/>
      <c r="G11" s="550"/>
      <c r="H11" s="550"/>
      <c r="I11" s="550"/>
      <c r="J11" s="550"/>
      <c r="K11" s="550"/>
    </row>
    <row r="12" spans="1:11" ht="12.75" customHeight="1">
      <c r="A12" s="550"/>
      <c r="B12" s="550"/>
      <c r="C12" s="550"/>
      <c r="D12" s="550"/>
      <c r="E12" s="550"/>
      <c r="F12" s="550"/>
      <c r="G12" s="550"/>
      <c r="H12" s="550"/>
      <c r="I12" s="550"/>
      <c r="J12" s="550"/>
      <c r="K12" s="550"/>
    </row>
    <row r="13" spans="1:11" ht="12.75" customHeight="1">
      <c r="A13" s="550"/>
      <c r="B13" s="550"/>
      <c r="C13" s="550"/>
      <c r="D13" s="550"/>
      <c r="E13" s="550"/>
      <c r="F13" s="550"/>
      <c r="G13" s="550"/>
      <c r="H13" s="550"/>
      <c r="I13" s="550"/>
      <c r="J13" s="550"/>
      <c r="K13" s="550"/>
    </row>
    <row r="14" spans="1:11" ht="12.75" customHeight="1">
      <c r="A14" s="550"/>
      <c r="B14" s="550"/>
      <c r="C14" s="550"/>
      <c r="D14" s="550"/>
      <c r="E14" s="550"/>
      <c r="F14" s="550"/>
      <c r="G14" s="550"/>
      <c r="H14" s="550" t="s">
        <v>693</v>
      </c>
      <c r="I14" s="550"/>
      <c r="J14" s="550"/>
      <c r="K14" s="550"/>
    </row>
    <row r="15" spans="1:11" ht="12.75" customHeight="1">
      <c r="A15" s="550"/>
      <c r="B15" s="550"/>
      <c r="C15" s="550"/>
      <c r="D15" s="550"/>
      <c r="E15" s="550"/>
      <c r="F15" s="550"/>
      <c r="G15" s="550"/>
      <c r="H15" s="550"/>
      <c r="I15" s="550"/>
      <c r="J15" s="550"/>
      <c r="K15" s="550"/>
    </row>
    <row r="16" spans="1:11" ht="12.75" customHeight="1">
      <c r="A16" s="550"/>
      <c r="B16" s="550"/>
      <c r="C16" s="550"/>
      <c r="D16" s="550"/>
      <c r="E16" s="550"/>
      <c r="F16" s="550"/>
      <c r="G16" s="550"/>
      <c r="H16" s="550"/>
      <c r="I16" s="550"/>
      <c r="J16" s="550"/>
      <c r="K16" s="550"/>
    </row>
    <row r="17" spans="1:11" ht="12.75" customHeight="1">
      <c r="A17" s="550"/>
      <c r="B17" s="550"/>
      <c r="C17" s="550"/>
      <c r="D17" s="550"/>
      <c r="E17" s="550"/>
      <c r="F17" s="550" t="s">
        <v>694</v>
      </c>
      <c r="G17" s="550"/>
      <c r="H17" s="550"/>
      <c r="I17" s="550"/>
      <c r="J17" s="550"/>
      <c r="K17" s="550"/>
    </row>
    <row r="18" spans="1:11" ht="12.75" customHeight="1">
      <c r="A18" s="550"/>
      <c r="B18" s="550"/>
      <c r="C18" s="550"/>
      <c r="D18" s="550"/>
      <c r="E18" s="550"/>
      <c r="F18" s="550"/>
      <c r="G18" s="550"/>
      <c r="H18" s="550"/>
      <c r="I18" s="550"/>
      <c r="J18" s="550"/>
      <c r="K18" s="550"/>
    </row>
    <row r="19" spans="1:11" ht="12.75" customHeight="1">
      <c r="A19" s="550"/>
      <c r="B19" s="550"/>
      <c r="C19" s="550"/>
      <c r="D19" s="550"/>
      <c r="E19" s="550"/>
      <c r="F19" s="550"/>
      <c r="G19" s="550"/>
      <c r="H19" s="550"/>
      <c r="I19" s="550"/>
      <c r="J19" s="550"/>
      <c r="K19" s="550"/>
    </row>
    <row r="20" spans="1:11" ht="12.7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</row>
    <row r="21" spans="1:11" ht="12.75" customHeight="1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</row>
    <row r="22" spans="1:11" ht="12.75" customHeight="1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</row>
    <row r="23" spans="1:11" ht="12.75" customHeight="1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</row>
    <row r="24" spans="1:11" ht="12.75" customHeight="1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</row>
    <row r="25" spans="1:11" ht="12.75" customHeight="1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</row>
    <row r="26" spans="1:11" ht="12.75" customHeight="1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</row>
    <row r="27" spans="1:11" ht="12.75" customHeight="1">
      <c r="A27" s="224"/>
      <c r="B27" s="224"/>
      <c r="C27" s="224"/>
      <c r="D27" s="224"/>
      <c r="E27" s="224"/>
      <c r="F27" s="224"/>
      <c r="G27" s="224"/>
      <c r="H27" s="224"/>
      <c r="I27" s="224"/>
      <c r="J27" s="224"/>
      <c r="K27" s="224"/>
    </row>
    <row r="28" spans="1:11" ht="12.75" customHeigh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</row>
    <row r="29" spans="1:11" ht="12.75" customHeight="1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</row>
    <row r="30" spans="1:11" ht="12.75" customHeight="1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</row>
    <row r="31" spans="1:11" ht="12.75" customHeight="1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</row>
    <row r="32" spans="1:11" ht="12.75" customHeight="1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</row>
    <row r="33" spans="1:11" ht="12.75" customHeight="1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</row>
  </sheetData>
  <sheetProtection password="CEFE" sheet="1" objects="1" scenarios="1"/>
  <mergeCells count="2">
    <mergeCell ref="D3:G3"/>
    <mergeCell ref="A1:K1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9"/>
  <sheetViews>
    <sheetView zoomScalePageLayoutView="0" workbookViewId="0" topLeftCell="A1">
      <selection activeCell="A4" sqref="A4:S5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1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98" t="s">
        <v>876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400"/>
    </row>
    <row r="2" spans="1:19" ht="13.5" thickBo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</row>
    <row r="3" spans="1:19" ht="13.5" thickBot="1">
      <c r="A3" s="402" t="s">
        <v>721</v>
      </c>
      <c r="B3" s="403"/>
      <c r="C3" s="403"/>
      <c r="D3" s="404"/>
      <c r="E3" s="407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9"/>
      <c r="R3" s="37" t="s">
        <v>784</v>
      </c>
      <c r="S3" s="58" t="s">
        <v>1038</v>
      </c>
    </row>
    <row r="4" spans="1:19" s="1" customFormat="1" ht="12.7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</row>
    <row r="5" spans="1:19" s="8" customFormat="1" ht="13.5" thickBot="1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</row>
    <row r="6" spans="1:19" ht="13.5" thickBot="1">
      <c r="A6" s="423" t="s">
        <v>722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5"/>
      <c r="M6" s="423" t="s">
        <v>727</v>
      </c>
      <c r="N6" s="424"/>
      <c r="O6" s="424"/>
      <c r="P6" s="424"/>
      <c r="Q6" s="425"/>
      <c r="R6" s="33" t="s">
        <v>729</v>
      </c>
      <c r="S6" s="30" t="s">
        <v>735</v>
      </c>
    </row>
    <row r="7" spans="1:19" ht="12.75">
      <c r="A7" s="432"/>
      <c r="B7" s="432"/>
      <c r="C7" s="432"/>
      <c r="D7" s="432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</row>
    <row r="8" spans="1:19" s="44" customFormat="1" ht="11.25">
      <c r="A8" s="412" t="s">
        <v>883</v>
      </c>
      <c r="B8" s="413"/>
      <c r="C8" s="413"/>
      <c r="D8" s="434"/>
      <c r="E8" s="410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</row>
    <row r="9" spans="1:19" s="3" customFormat="1" ht="13.5" customHeight="1">
      <c r="A9" s="429" t="s">
        <v>1191</v>
      </c>
      <c r="B9" s="429"/>
      <c r="C9" s="429"/>
      <c r="D9" s="429"/>
      <c r="E9" s="431"/>
      <c r="F9" s="431"/>
      <c r="G9" s="431"/>
      <c r="H9" s="431"/>
      <c r="I9" s="431"/>
      <c r="J9" s="431"/>
      <c r="K9" s="431"/>
      <c r="L9" s="431"/>
      <c r="M9" s="431" t="s">
        <v>270</v>
      </c>
      <c r="N9" s="431"/>
      <c r="O9" s="431"/>
      <c r="P9" s="431"/>
      <c r="Q9" s="431"/>
      <c r="R9" s="117">
        <v>40438</v>
      </c>
      <c r="S9" s="117">
        <v>41169</v>
      </c>
    </row>
    <row r="10" spans="1:19" s="3" customFormat="1" ht="13.5" customHeight="1">
      <c r="A10" s="429" t="s">
        <v>1192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 t="s">
        <v>271</v>
      </c>
      <c r="N10" s="429"/>
      <c r="O10" s="429"/>
      <c r="P10" s="429"/>
      <c r="Q10" s="429"/>
      <c r="R10" s="35">
        <v>40323</v>
      </c>
      <c r="S10" s="35" t="s">
        <v>1043</v>
      </c>
    </row>
    <row r="11" spans="1:19" s="3" customFormat="1" ht="13.5" customHeight="1">
      <c r="A11" s="429" t="s">
        <v>1190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 t="s">
        <v>272</v>
      </c>
      <c r="N11" s="429"/>
      <c r="O11" s="429"/>
      <c r="P11" s="429"/>
      <c r="Q11" s="429"/>
      <c r="R11" s="35">
        <v>40323</v>
      </c>
      <c r="S11" s="35" t="s">
        <v>1043</v>
      </c>
    </row>
    <row r="12" spans="1:19" s="3" customFormat="1" ht="13.5" customHeight="1">
      <c r="A12" s="430" t="s">
        <v>269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 t="s">
        <v>273</v>
      </c>
      <c r="N12" s="430"/>
      <c r="O12" s="430"/>
      <c r="P12" s="430"/>
      <c r="Q12" s="430"/>
      <c r="R12" s="35">
        <v>40995</v>
      </c>
      <c r="S12" s="35" t="s">
        <v>1043</v>
      </c>
    </row>
    <row r="13" spans="1:19" s="3" customFormat="1" ht="11.25">
      <c r="A13" s="396"/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</row>
    <row r="14" spans="1:19" s="44" customFormat="1" ht="11.25">
      <c r="A14" s="412" t="s">
        <v>1175</v>
      </c>
      <c r="B14" s="413"/>
      <c r="C14" s="413"/>
      <c r="D14" s="434"/>
      <c r="E14" s="410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</row>
    <row r="15" spans="1:19" s="3" customFormat="1" ht="13.5" customHeight="1">
      <c r="A15" s="429" t="s">
        <v>1176</v>
      </c>
      <c r="B15" s="429"/>
      <c r="C15" s="429"/>
      <c r="D15" s="429"/>
      <c r="E15" s="431"/>
      <c r="F15" s="431"/>
      <c r="G15" s="431"/>
      <c r="H15" s="431"/>
      <c r="I15" s="431"/>
      <c r="J15" s="431"/>
      <c r="K15" s="431"/>
      <c r="L15" s="431"/>
      <c r="M15" s="431" t="s">
        <v>1179</v>
      </c>
      <c r="N15" s="431"/>
      <c r="O15" s="431"/>
      <c r="P15" s="431"/>
      <c r="Q15" s="431"/>
      <c r="R15" s="117" t="s">
        <v>1043</v>
      </c>
      <c r="S15" s="117" t="s">
        <v>1043</v>
      </c>
    </row>
    <row r="16" spans="1:19" s="3" customFormat="1" ht="13.5" customHeight="1">
      <c r="A16" s="429" t="s">
        <v>1177</v>
      </c>
      <c r="B16" s="429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 t="s">
        <v>1180</v>
      </c>
      <c r="N16" s="429"/>
      <c r="O16" s="429"/>
      <c r="P16" s="429"/>
      <c r="Q16" s="429"/>
      <c r="R16" s="35" t="s">
        <v>1043</v>
      </c>
      <c r="S16" s="35" t="s">
        <v>1043</v>
      </c>
    </row>
    <row r="17" spans="1:19" s="3" customFormat="1" ht="13.5" customHeight="1">
      <c r="A17" s="429" t="s">
        <v>1178</v>
      </c>
      <c r="B17" s="429"/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 t="s">
        <v>1043</v>
      </c>
      <c r="N17" s="429"/>
      <c r="O17" s="429"/>
      <c r="P17" s="429"/>
      <c r="Q17" s="429"/>
      <c r="R17" s="35" t="s">
        <v>1043</v>
      </c>
      <c r="S17" s="35" t="s">
        <v>1043</v>
      </c>
    </row>
    <row r="18" spans="1:19" s="3" customFormat="1" ht="11.25">
      <c r="A18" s="396"/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</row>
    <row r="19" spans="1:19" s="44" customFormat="1" ht="11.25">
      <c r="A19" s="412" t="s">
        <v>885</v>
      </c>
      <c r="B19" s="413"/>
      <c r="C19" s="413"/>
      <c r="D19" s="434"/>
      <c r="E19" s="410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</row>
    <row r="20" spans="1:19" s="3" customFormat="1" ht="13.5" customHeight="1">
      <c r="A20" s="429" t="s">
        <v>1190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 t="s">
        <v>1194</v>
      </c>
      <c r="N20" s="429"/>
      <c r="O20" s="429"/>
      <c r="P20" s="429"/>
      <c r="Q20" s="429"/>
      <c r="R20" s="35">
        <v>40323</v>
      </c>
      <c r="S20" s="35" t="s">
        <v>1043</v>
      </c>
    </row>
    <row r="21" spans="1:19" s="3" customFormat="1" ht="13.5" customHeight="1">
      <c r="A21" s="429" t="s">
        <v>1191</v>
      </c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 t="s">
        <v>1195</v>
      </c>
      <c r="N21" s="429"/>
      <c r="O21" s="429"/>
      <c r="P21" s="429"/>
      <c r="Q21" s="429"/>
      <c r="R21" s="35">
        <v>40073</v>
      </c>
      <c r="S21" s="35" t="s">
        <v>1043</v>
      </c>
    </row>
    <row r="22" spans="1:19" s="3" customFormat="1" ht="13.5" customHeight="1">
      <c r="A22" s="430" t="s">
        <v>1192</v>
      </c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 t="s">
        <v>1196</v>
      </c>
      <c r="N22" s="430"/>
      <c r="O22" s="430"/>
      <c r="P22" s="430"/>
      <c r="Q22" s="430"/>
      <c r="R22" s="35">
        <v>40323</v>
      </c>
      <c r="S22" s="35" t="s">
        <v>1043</v>
      </c>
    </row>
    <row r="23" spans="1:19" s="3" customFormat="1" ht="13.5" customHeight="1">
      <c r="A23" s="429" t="s">
        <v>1193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 t="s">
        <v>1197</v>
      </c>
      <c r="N23" s="429"/>
      <c r="O23" s="429"/>
      <c r="P23" s="429"/>
      <c r="Q23" s="429"/>
      <c r="R23" s="35">
        <v>40801</v>
      </c>
      <c r="S23" s="35" t="s">
        <v>1043</v>
      </c>
    </row>
    <row r="24" spans="1:19" s="3" customFormat="1" ht="11.25">
      <c r="A24" s="396"/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</row>
    <row r="25" spans="1:19" s="44" customFormat="1" ht="11.25">
      <c r="A25" s="412" t="s">
        <v>879</v>
      </c>
      <c r="B25" s="413"/>
      <c r="C25" s="413"/>
      <c r="D25" s="434"/>
      <c r="E25" s="410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</row>
    <row r="26" spans="1:19" s="3" customFormat="1" ht="13.5" customHeight="1">
      <c r="A26" s="429" t="s">
        <v>1217</v>
      </c>
      <c r="B26" s="429"/>
      <c r="C26" s="429"/>
      <c r="D26" s="429"/>
      <c r="E26" s="431"/>
      <c r="F26" s="431"/>
      <c r="G26" s="431"/>
      <c r="H26" s="431"/>
      <c r="I26" s="431"/>
      <c r="J26" s="431"/>
      <c r="K26" s="431"/>
      <c r="L26" s="431"/>
      <c r="M26" s="431" t="s">
        <v>1220</v>
      </c>
      <c r="N26" s="431"/>
      <c r="O26" s="431"/>
      <c r="P26" s="431"/>
      <c r="Q26" s="431"/>
      <c r="R26" s="117">
        <v>40395</v>
      </c>
      <c r="S26" s="117" t="s">
        <v>1043</v>
      </c>
    </row>
    <row r="27" spans="1:19" s="3" customFormat="1" ht="13.5" customHeight="1">
      <c r="A27" s="429" t="s">
        <v>1218</v>
      </c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 t="s">
        <v>1221</v>
      </c>
      <c r="N27" s="429"/>
      <c r="O27" s="429"/>
      <c r="P27" s="429"/>
      <c r="Q27" s="429"/>
      <c r="R27" s="35">
        <v>40395</v>
      </c>
      <c r="S27" s="35" t="s">
        <v>1043</v>
      </c>
    </row>
    <row r="28" spans="1:19" s="3" customFormat="1" ht="13.5" customHeight="1">
      <c r="A28" s="429" t="s">
        <v>1219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 t="s">
        <v>1222</v>
      </c>
      <c r="N28" s="429"/>
      <c r="O28" s="429"/>
      <c r="P28" s="429"/>
      <c r="Q28" s="429"/>
      <c r="R28" s="35">
        <v>40000</v>
      </c>
      <c r="S28" s="35">
        <v>41058</v>
      </c>
    </row>
    <row r="29" spans="1:19" s="3" customFormat="1" ht="11.25">
      <c r="A29" s="396"/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</row>
    <row r="30" spans="1:19" s="44" customFormat="1" ht="11.25">
      <c r="A30" s="412" t="s">
        <v>886</v>
      </c>
      <c r="B30" s="413"/>
      <c r="C30" s="413"/>
      <c r="D30" s="434"/>
      <c r="E30" s="410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</row>
    <row r="31" spans="1:19" s="3" customFormat="1" ht="13.5" customHeight="1">
      <c r="A31" s="429" t="s">
        <v>1257</v>
      </c>
      <c r="B31" s="429"/>
      <c r="C31" s="429"/>
      <c r="D31" s="429"/>
      <c r="E31" s="431"/>
      <c r="F31" s="431"/>
      <c r="G31" s="431"/>
      <c r="H31" s="431"/>
      <c r="I31" s="431"/>
      <c r="J31" s="431"/>
      <c r="K31" s="431"/>
      <c r="L31" s="431"/>
      <c r="M31" s="431" t="s">
        <v>1260</v>
      </c>
      <c r="N31" s="431"/>
      <c r="O31" s="431"/>
      <c r="P31" s="431"/>
      <c r="Q31" s="431"/>
      <c r="R31" s="117">
        <v>41190</v>
      </c>
      <c r="S31" s="117">
        <v>41202</v>
      </c>
    </row>
    <row r="32" spans="1:19" s="3" customFormat="1" ht="13.5" customHeight="1">
      <c r="A32" s="429" t="s">
        <v>1258</v>
      </c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 t="s">
        <v>1261</v>
      </c>
      <c r="N32" s="429"/>
      <c r="O32" s="429"/>
      <c r="P32" s="429"/>
      <c r="Q32" s="429"/>
      <c r="R32" s="35">
        <v>39965</v>
      </c>
      <c r="S32" s="35">
        <v>41060</v>
      </c>
    </row>
    <row r="33" spans="1:19" s="3" customFormat="1" ht="13.5" customHeight="1">
      <c r="A33" s="429" t="s">
        <v>1259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 t="s">
        <v>1262</v>
      </c>
      <c r="N33" s="429"/>
      <c r="O33" s="429"/>
      <c r="P33" s="429"/>
      <c r="Q33" s="429"/>
      <c r="R33" s="35">
        <v>40252</v>
      </c>
      <c r="S33" s="35" t="s">
        <v>1043</v>
      </c>
    </row>
    <row r="34" spans="1:19" s="3" customFormat="1" ht="13.5" customHeight="1">
      <c r="A34" s="430" t="s">
        <v>1217</v>
      </c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 t="s">
        <v>1220</v>
      </c>
      <c r="N34" s="430"/>
      <c r="O34" s="430"/>
      <c r="P34" s="430"/>
      <c r="Q34" s="430"/>
      <c r="R34" s="35">
        <v>40395</v>
      </c>
      <c r="S34" s="35" t="s">
        <v>1043</v>
      </c>
    </row>
    <row r="35" spans="1:19" s="3" customFormat="1" ht="13.5" customHeight="1">
      <c r="A35" s="429" t="s">
        <v>1218</v>
      </c>
      <c r="B35" s="429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 t="s">
        <v>1221</v>
      </c>
      <c r="N35" s="429"/>
      <c r="O35" s="429"/>
      <c r="P35" s="429"/>
      <c r="Q35" s="429"/>
      <c r="R35" s="35">
        <v>40395</v>
      </c>
      <c r="S35" s="35" t="s">
        <v>1043</v>
      </c>
    </row>
    <row r="36" spans="1:19" s="3" customFormat="1" ht="11.25">
      <c r="A36" s="396"/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</row>
    <row r="37" spans="1:19" s="44" customFormat="1" ht="11.25">
      <c r="A37" s="412" t="s">
        <v>888</v>
      </c>
      <c r="B37" s="413"/>
      <c r="C37" s="413"/>
      <c r="D37" s="434"/>
      <c r="E37" s="410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</row>
    <row r="38" spans="1:19" s="3" customFormat="1" ht="13.5" customHeight="1">
      <c r="A38" s="429" t="s">
        <v>1325</v>
      </c>
      <c r="B38" s="429"/>
      <c r="C38" s="429"/>
      <c r="D38" s="429"/>
      <c r="E38" s="431"/>
      <c r="F38" s="431"/>
      <c r="G38" s="431"/>
      <c r="H38" s="431"/>
      <c r="I38" s="431"/>
      <c r="J38" s="431"/>
      <c r="K38" s="431"/>
      <c r="L38" s="431"/>
      <c r="M38" s="431" t="s">
        <v>1326</v>
      </c>
      <c r="N38" s="431"/>
      <c r="O38" s="431"/>
      <c r="P38" s="431"/>
      <c r="Q38" s="431"/>
      <c r="R38" s="117">
        <v>40308</v>
      </c>
      <c r="S38" s="117" t="s">
        <v>1043</v>
      </c>
    </row>
    <row r="39" spans="1:19" s="3" customFormat="1" ht="13.5" customHeight="1">
      <c r="A39" s="429" t="s">
        <v>1218</v>
      </c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 t="s">
        <v>1221</v>
      </c>
      <c r="N39" s="429"/>
      <c r="O39" s="429"/>
      <c r="P39" s="429"/>
      <c r="Q39" s="429"/>
      <c r="R39" s="35">
        <v>40395</v>
      </c>
      <c r="S39" s="35" t="s">
        <v>1043</v>
      </c>
    </row>
    <row r="40" spans="1:19" s="3" customFormat="1" ht="13.5" customHeight="1">
      <c r="A40" s="429" t="s">
        <v>1217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 t="s">
        <v>1220</v>
      </c>
      <c r="N40" s="429"/>
      <c r="O40" s="429"/>
      <c r="P40" s="429"/>
      <c r="Q40" s="429"/>
      <c r="R40" s="35">
        <v>40395</v>
      </c>
      <c r="S40" s="35" t="s">
        <v>1043</v>
      </c>
    </row>
    <row r="41" spans="1:19" s="3" customFormat="1" ht="11.25">
      <c r="A41" s="396"/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</row>
    <row r="42" spans="1:19" s="44" customFormat="1" ht="11.25">
      <c r="A42" s="412" t="s">
        <v>889</v>
      </c>
      <c r="B42" s="413"/>
      <c r="C42" s="413"/>
      <c r="D42" s="434"/>
      <c r="E42" s="410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</row>
    <row r="43" spans="1:19" s="3" customFormat="1" ht="13.5" customHeight="1">
      <c r="A43" s="429" t="s">
        <v>295</v>
      </c>
      <c r="B43" s="429"/>
      <c r="C43" s="429"/>
      <c r="D43" s="429"/>
      <c r="E43" s="431"/>
      <c r="F43" s="431"/>
      <c r="G43" s="431"/>
      <c r="H43" s="431"/>
      <c r="I43" s="431"/>
      <c r="J43" s="431"/>
      <c r="K43" s="431"/>
      <c r="L43" s="431"/>
      <c r="M43" s="431" t="s">
        <v>297</v>
      </c>
      <c r="N43" s="431"/>
      <c r="O43" s="431"/>
      <c r="P43" s="431"/>
      <c r="Q43" s="431"/>
      <c r="R43" s="117">
        <v>39904</v>
      </c>
      <c r="S43" s="117" t="s">
        <v>1043</v>
      </c>
    </row>
    <row r="44" spans="1:19" s="3" customFormat="1" ht="13.5" customHeight="1">
      <c r="A44" s="430" t="s">
        <v>296</v>
      </c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 t="s">
        <v>298</v>
      </c>
      <c r="N44" s="430"/>
      <c r="O44" s="430"/>
      <c r="P44" s="430"/>
      <c r="Q44" s="430"/>
      <c r="R44" s="35">
        <v>38959</v>
      </c>
      <c r="S44" s="35" t="s">
        <v>1043</v>
      </c>
    </row>
    <row r="45" spans="1:19" s="3" customFormat="1" ht="11.25">
      <c r="A45" s="396"/>
      <c r="B45" s="396"/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</row>
    <row r="46" spans="1:19" s="44" customFormat="1" ht="11.25">
      <c r="A46" s="412" t="s">
        <v>311</v>
      </c>
      <c r="B46" s="413"/>
      <c r="C46" s="413"/>
      <c r="D46" s="434"/>
      <c r="E46" s="410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</row>
    <row r="47" spans="1:19" s="3" customFormat="1" ht="13.5" customHeight="1">
      <c r="A47" s="429" t="s">
        <v>315</v>
      </c>
      <c r="B47" s="429"/>
      <c r="C47" s="429"/>
      <c r="D47" s="429"/>
      <c r="E47" s="431"/>
      <c r="F47" s="431"/>
      <c r="G47" s="431"/>
      <c r="H47" s="431"/>
      <c r="I47" s="431"/>
      <c r="J47" s="431"/>
      <c r="K47" s="431"/>
      <c r="L47" s="431"/>
      <c r="M47" s="431" t="s">
        <v>316</v>
      </c>
      <c r="N47" s="431"/>
      <c r="O47" s="431"/>
      <c r="P47" s="431"/>
      <c r="Q47" s="431"/>
      <c r="R47" s="117">
        <v>40995</v>
      </c>
      <c r="S47" s="117" t="s">
        <v>1043</v>
      </c>
    </row>
    <row r="48" spans="1:19" s="3" customFormat="1" ht="11.25">
      <c r="A48" s="396"/>
      <c r="B48" s="396"/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</row>
    <row r="49" spans="1:19" s="44" customFormat="1" ht="11.25">
      <c r="A49" s="412" t="s">
        <v>893</v>
      </c>
      <c r="B49" s="413"/>
      <c r="C49" s="413"/>
      <c r="D49" s="434"/>
      <c r="E49" s="410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</row>
    <row r="50" spans="1:19" s="3" customFormat="1" ht="13.5" customHeight="1">
      <c r="A50" s="429" t="s">
        <v>249</v>
      </c>
      <c r="B50" s="429"/>
      <c r="C50" s="429"/>
      <c r="D50" s="429"/>
      <c r="E50" s="431"/>
      <c r="F50" s="431"/>
      <c r="G50" s="431"/>
      <c r="H50" s="431"/>
      <c r="I50" s="431"/>
      <c r="J50" s="431"/>
      <c r="K50" s="431"/>
      <c r="L50" s="431"/>
      <c r="M50" s="431" t="s">
        <v>251</v>
      </c>
      <c r="N50" s="431"/>
      <c r="O50" s="431"/>
      <c r="P50" s="431"/>
      <c r="Q50" s="431"/>
      <c r="R50" s="117" t="s">
        <v>253</v>
      </c>
      <c r="S50" s="117" t="s">
        <v>1043</v>
      </c>
    </row>
    <row r="51" spans="1:19" s="3" customFormat="1" ht="13.5" customHeight="1">
      <c r="A51" s="429" t="s">
        <v>250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 t="s">
        <v>252</v>
      </c>
      <c r="N51" s="429"/>
      <c r="O51" s="429"/>
      <c r="P51" s="429"/>
      <c r="Q51" s="429"/>
      <c r="R51" s="35">
        <v>38992</v>
      </c>
      <c r="S51" s="35" t="s">
        <v>1043</v>
      </c>
    </row>
    <row r="52" spans="1:19" s="3" customFormat="1" ht="11.25">
      <c r="A52" s="396"/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</row>
    <row r="53" spans="1:19" s="44" customFormat="1" ht="11.25">
      <c r="A53" s="412" t="s">
        <v>894</v>
      </c>
      <c r="B53" s="413"/>
      <c r="C53" s="413"/>
      <c r="D53" s="434"/>
      <c r="E53" s="410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</row>
    <row r="54" spans="1:19" s="3" customFormat="1" ht="13.5" customHeight="1">
      <c r="A54" s="429" t="s">
        <v>1370</v>
      </c>
      <c r="B54" s="429"/>
      <c r="C54" s="429"/>
      <c r="D54" s="429"/>
      <c r="E54" s="431"/>
      <c r="F54" s="431"/>
      <c r="G54" s="431"/>
      <c r="H54" s="431"/>
      <c r="I54" s="431"/>
      <c r="J54" s="431"/>
      <c r="K54" s="431"/>
      <c r="L54" s="431"/>
      <c r="M54" s="431" t="s">
        <v>1375</v>
      </c>
      <c r="N54" s="431"/>
      <c r="O54" s="431"/>
      <c r="P54" s="431"/>
      <c r="Q54" s="431"/>
      <c r="R54" s="117">
        <v>40801</v>
      </c>
      <c r="S54" s="117">
        <v>41974</v>
      </c>
    </row>
    <row r="55" spans="1:19" s="3" customFormat="1" ht="13.5" customHeight="1">
      <c r="A55" s="429" t="s">
        <v>1371</v>
      </c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 t="s">
        <v>1376</v>
      </c>
      <c r="N55" s="429"/>
      <c r="O55" s="429"/>
      <c r="P55" s="429"/>
      <c r="Q55" s="429"/>
      <c r="R55" s="35">
        <v>40241</v>
      </c>
      <c r="S55" s="35">
        <v>40972</v>
      </c>
    </row>
    <row r="56" spans="1:19" s="3" customFormat="1" ht="13.5" customHeight="1">
      <c r="A56" s="429" t="s">
        <v>1372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 t="s">
        <v>1377</v>
      </c>
      <c r="N56" s="429"/>
      <c r="O56" s="429"/>
      <c r="P56" s="429"/>
      <c r="Q56" s="429"/>
      <c r="R56" s="35">
        <v>40026</v>
      </c>
      <c r="S56" s="35">
        <v>41122</v>
      </c>
    </row>
    <row r="57" spans="1:19" s="3" customFormat="1" ht="13.5" customHeight="1">
      <c r="A57" s="430" t="s">
        <v>1373</v>
      </c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 t="s">
        <v>1378</v>
      </c>
      <c r="N57" s="430"/>
      <c r="O57" s="430"/>
      <c r="P57" s="430"/>
      <c r="Q57" s="430"/>
      <c r="R57" s="35">
        <v>40323</v>
      </c>
      <c r="S57" s="35">
        <v>41419</v>
      </c>
    </row>
    <row r="58" spans="1:19" s="3" customFormat="1" ht="13.5" customHeight="1">
      <c r="A58" s="429" t="s">
        <v>1374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429"/>
      <c r="M58" s="429" t="s">
        <v>1379</v>
      </c>
      <c r="N58" s="429"/>
      <c r="O58" s="429"/>
      <c r="P58" s="429"/>
      <c r="Q58" s="429"/>
      <c r="R58" s="35">
        <v>40323</v>
      </c>
      <c r="S58" s="35">
        <v>41419</v>
      </c>
    </row>
    <row r="59" spans="1:19" s="3" customFormat="1" ht="13.5" customHeight="1">
      <c r="A59" s="429" t="s">
        <v>226</v>
      </c>
      <c r="B59" s="429"/>
      <c r="C59" s="429"/>
      <c r="D59" s="429"/>
      <c r="E59" s="431"/>
      <c r="F59" s="431"/>
      <c r="G59" s="431"/>
      <c r="H59" s="431"/>
      <c r="I59" s="431"/>
      <c r="J59" s="431"/>
      <c r="K59" s="431"/>
      <c r="L59" s="431"/>
      <c r="M59" s="431" t="s">
        <v>230</v>
      </c>
      <c r="N59" s="431"/>
      <c r="O59" s="431"/>
      <c r="P59" s="431"/>
      <c r="Q59" s="431"/>
      <c r="R59" s="117">
        <v>41001</v>
      </c>
      <c r="S59" s="117">
        <v>41014</v>
      </c>
    </row>
    <row r="60" spans="1:19" s="3" customFormat="1" ht="13.5" customHeight="1">
      <c r="A60" s="429" t="s">
        <v>227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 t="s">
        <v>231</v>
      </c>
      <c r="N60" s="429"/>
      <c r="O60" s="429"/>
      <c r="P60" s="429"/>
      <c r="Q60" s="429"/>
      <c r="R60" s="35">
        <v>41001</v>
      </c>
      <c r="S60" s="35">
        <v>41014</v>
      </c>
    </row>
    <row r="61" spans="1:19" s="3" customFormat="1" ht="13.5" customHeight="1">
      <c r="A61" s="429" t="s">
        <v>228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 t="s">
        <v>232</v>
      </c>
      <c r="N61" s="429"/>
      <c r="O61" s="429"/>
      <c r="P61" s="429"/>
      <c r="Q61" s="429"/>
      <c r="R61" s="35">
        <v>40995</v>
      </c>
      <c r="S61" s="35">
        <v>42456</v>
      </c>
    </row>
    <row r="62" spans="1:19" s="3" customFormat="1" ht="13.5" customHeight="1">
      <c r="A62" s="430" t="s">
        <v>229</v>
      </c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 t="s">
        <v>233</v>
      </c>
      <c r="N62" s="430"/>
      <c r="O62" s="430"/>
      <c r="P62" s="430"/>
      <c r="Q62" s="430"/>
      <c r="R62" s="35">
        <v>40952</v>
      </c>
      <c r="S62" s="35">
        <v>41683</v>
      </c>
    </row>
    <row r="63" spans="1:19" s="3" customFormat="1" ht="11.25">
      <c r="A63" s="396"/>
      <c r="B63" s="396"/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6"/>
      <c r="S63" s="396"/>
    </row>
    <row r="64" spans="1:19" s="44" customFormat="1" ht="11.25">
      <c r="A64" s="412" t="s">
        <v>672</v>
      </c>
      <c r="B64" s="413"/>
      <c r="C64" s="413"/>
      <c r="D64" s="434"/>
      <c r="E64" s="410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</row>
    <row r="65" spans="1:19" s="3" customFormat="1" ht="13.5" customHeight="1">
      <c r="A65" s="429" t="s">
        <v>674</v>
      </c>
      <c r="B65" s="429"/>
      <c r="C65" s="429"/>
      <c r="D65" s="429"/>
      <c r="E65" s="431"/>
      <c r="F65" s="431"/>
      <c r="G65" s="431"/>
      <c r="H65" s="431"/>
      <c r="I65" s="431"/>
      <c r="J65" s="431"/>
      <c r="K65" s="431"/>
      <c r="L65" s="431"/>
      <c r="M65" s="431" t="s">
        <v>1461</v>
      </c>
      <c r="N65" s="431"/>
      <c r="O65" s="431"/>
      <c r="P65" s="431"/>
      <c r="Q65" s="431"/>
      <c r="R65" s="117">
        <v>40000</v>
      </c>
      <c r="S65" s="117">
        <v>41121</v>
      </c>
    </row>
    <row r="66" spans="1:19" s="3" customFormat="1" ht="13.5" customHeight="1">
      <c r="A66" s="429" t="s">
        <v>1460</v>
      </c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429"/>
      <c r="M66" s="429" t="s">
        <v>1462</v>
      </c>
      <c r="N66" s="429"/>
      <c r="O66" s="429"/>
      <c r="P66" s="429"/>
      <c r="Q66" s="429"/>
      <c r="R66" s="35">
        <v>40445</v>
      </c>
      <c r="S66" s="35" t="s">
        <v>1043</v>
      </c>
    </row>
    <row r="67" spans="1:19" s="3" customFormat="1" ht="11.25">
      <c r="A67" s="396"/>
      <c r="B67" s="396"/>
      <c r="C67" s="396"/>
      <c r="D67" s="396"/>
      <c r="E67" s="396"/>
      <c r="F67" s="396"/>
      <c r="G67" s="396"/>
      <c r="H67" s="396"/>
      <c r="I67" s="396"/>
      <c r="J67" s="396"/>
      <c r="K67" s="396"/>
      <c r="L67" s="396"/>
      <c r="M67" s="396"/>
      <c r="N67" s="396"/>
      <c r="O67" s="396"/>
      <c r="P67" s="396"/>
      <c r="Q67" s="396"/>
      <c r="R67" s="396"/>
      <c r="S67" s="396"/>
    </row>
    <row r="68" spans="1:19" s="44" customFormat="1" ht="11.25">
      <c r="A68" s="412" t="s">
        <v>1470</v>
      </c>
      <c r="B68" s="413"/>
      <c r="C68" s="413"/>
      <c r="D68" s="434"/>
      <c r="E68" s="410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</row>
    <row r="69" spans="1:19" s="3" customFormat="1" ht="13.5" customHeight="1">
      <c r="A69" s="429" t="s">
        <v>1481</v>
      </c>
      <c r="B69" s="429"/>
      <c r="C69" s="429"/>
      <c r="D69" s="429"/>
      <c r="E69" s="431"/>
      <c r="F69" s="431"/>
      <c r="G69" s="431"/>
      <c r="H69" s="431"/>
      <c r="I69" s="431"/>
      <c r="J69" s="431"/>
      <c r="K69" s="431"/>
      <c r="L69" s="431"/>
      <c r="M69" s="431" t="s">
        <v>1482</v>
      </c>
      <c r="N69" s="431"/>
      <c r="O69" s="431"/>
      <c r="P69" s="431"/>
      <c r="Q69" s="431"/>
      <c r="R69" s="117">
        <v>40909</v>
      </c>
      <c r="S69" s="117" t="s">
        <v>1043</v>
      </c>
    </row>
    <row r="70" spans="1:19" s="3" customFormat="1" ht="11.25">
      <c r="A70" s="396"/>
      <c r="B70" s="396"/>
      <c r="C70" s="396"/>
      <c r="D70" s="396"/>
      <c r="E70" s="396"/>
      <c r="F70" s="396"/>
      <c r="G70" s="396"/>
      <c r="H70" s="396"/>
      <c r="I70" s="396"/>
      <c r="J70" s="396"/>
      <c r="K70" s="396"/>
      <c r="L70" s="396"/>
      <c r="M70" s="396"/>
      <c r="N70" s="396"/>
      <c r="O70" s="396"/>
      <c r="P70" s="396"/>
      <c r="Q70" s="396"/>
      <c r="R70" s="396"/>
      <c r="S70" s="396"/>
    </row>
    <row r="71" spans="1:19" s="44" customFormat="1" ht="11.25">
      <c r="A71" s="412" t="s">
        <v>15</v>
      </c>
      <c r="B71" s="413"/>
      <c r="C71" s="413"/>
      <c r="D71" s="434"/>
      <c r="E71" s="410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</row>
    <row r="72" spans="1:19" s="3" customFormat="1" ht="13.5" customHeight="1">
      <c r="A72" s="429" t="s">
        <v>20</v>
      </c>
      <c r="B72" s="429"/>
      <c r="C72" s="429"/>
      <c r="D72" s="429"/>
      <c r="E72" s="431"/>
      <c r="F72" s="431"/>
      <c r="G72" s="431"/>
      <c r="H72" s="431"/>
      <c r="I72" s="431"/>
      <c r="J72" s="431"/>
      <c r="K72" s="431"/>
      <c r="L72" s="431"/>
      <c r="M72" s="431" t="s">
        <v>1043</v>
      </c>
      <c r="N72" s="431"/>
      <c r="O72" s="431"/>
      <c r="P72" s="431"/>
      <c r="Q72" s="431"/>
      <c r="R72" s="117" t="s">
        <v>1043</v>
      </c>
      <c r="S72" s="117" t="s">
        <v>1043</v>
      </c>
    </row>
    <row r="73" spans="1:19" s="3" customFormat="1" ht="11.25">
      <c r="A73" s="396"/>
      <c r="B73" s="396"/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396"/>
      <c r="P73" s="396"/>
      <c r="Q73" s="396"/>
      <c r="R73" s="396"/>
      <c r="S73" s="396"/>
    </row>
    <row r="74" spans="1:19" s="44" customFormat="1" ht="11.25">
      <c r="A74" s="412" t="s">
        <v>1133</v>
      </c>
      <c r="B74" s="413"/>
      <c r="C74" s="413"/>
      <c r="D74" s="434"/>
      <c r="E74" s="410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Q74" s="395"/>
      <c r="R74" s="395"/>
      <c r="S74" s="395"/>
    </row>
    <row r="75" spans="1:19" s="3" customFormat="1" ht="13.5" customHeight="1">
      <c r="A75" s="429" t="s">
        <v>1138</v>
      </c>
      <c r="B75" s="429"/>
      <c r="C75" s="429"/>
      <c r="D75" s="429"/>
      <c r="E75" s="431"/>
      <c r="F75" s="431"/>
      <c r="G75" s="431"/>
      <c r="H75" s="431"/>
      <c r="I75" s="431"/>
      <c r="J75" s="431"/>
      <c r="K75" s="431"/>
      <c r="L75" s="431"/>
      <c r="M75" s="431" t="s">
        <v>1139</v>
      </c>
      <c r="N75" s="431"/>
      <c r="O75" s="431"/>
      <c r="P75" s="431"/>
      <c r="Q75" s="431"/>
      <c r="R75" s="117" t="s">
        <v>1043</v>
      </c>
      <c r="S75" s="117" t="s">
        <v>1043</v>
      </c>
    </row>
    <row r="76" spans="1:19" s="3" customFormat="1" ht="13.5" customHeight="1">
      <c r="A76" s="429" t="s">
        <v>1138</v>
      </c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429"/>
      <c r="M76" s="429" t="s">
        <v>1140</v>
      </c>
      <c r="N76" s="429"/>
      <c r="O76" s="429"/>
      <c r="P76" s="429"/>
      <c r="Q76" s="429"/>
      <c r="R76" s="35" t="s">
        <v>1043</v>
      </c>
      <c r="S76" s="35" t="s">
        <v>1043</v>
      </c>
    </row>
    <row r="77" spans="1:19" s="3" customFormat="1" ht="11.25">
      <c r="A77" s="396"/>
      <c r="B77" s="396"/>
      <c r="C77" s="396"/>
      <c r="D77" s="396"/>
      <c r="E77" s="396"/>
      <c r="F77" s="396"/>
      <c r="G77" s="396"/>
      <c r="H77" s="396"/>
      <c r="I77" s="396"/>
      <c r="J77" s="396"/>
      <c r="K77" s="396"/>
      <c r="L77" s="396"/>
      <c r="M77" s="396"/>
      <c r="N77" s="396"/>
      <c r="O77" s="396"/>
      <c r="P77" s="396"/>
      <c r="Q77" s="396"/>
      <c r="R77" s="396"/>
      <c r="S77" s="396"/>
    </row>
    <row r="78" spans="1:19" s="44" customFormat="1" ht="11.25">
      <c r="A78" s="412" t="s">
        <v>1147</v>
      </c>
      <c r="B78" s="413"/>
      <c r="C78" s="413"/>
      <c r="D78" s="434"/>
      <c r="E78" s="410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</row>
    <row r="79" spans="1:19" s="3" customFormat="1" ht="13.5" customHeight="1">
      <c r="A79" s="429" t="s">
        <v>1154</v>
      </c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 t="s">
        <v>1156</v>
      </c>
      <c r="N79" s="429"/>
      <c r="O79" s="429"/>
      <c r="P79" s="429"/>
      <c r="Q79" s="429"/>
      <c r="R79" s="35">
        <v>40995</v>
      </c>
      <c r="S79" s="35" t="s">
        <v>1043</v>
      </c>
    </row>
    <row r="80" spans="1:19" s="3" customFormat="1" ht="13.5" customHeight="1">
      <c r="A80" s="430" t="s">
        <v>1155</v>
      </c>
      <c r="B80" s="430"/>
      <c r="C80" s="430"/>
      <c r="D80" s="430"/>
      <c r="E80" s="430"/>
      <c r="F80" s="430"/>
      <c r="G80" s="430"/>
      <c r="H80" s="430"/>
      <c r="I80" s="430"/>
      <c r="J80" s="430"/>
      <c r="K80" s="430"/>
      <c r="L80" s="430"/>
      <c r="M80" s="430" t="s">
        <v>1157</v>
      </c>
      <c r="N80" s="430"/>
      <c r="O80" s="430"/>
      <c r="P80" s="430"/>
      <c r="Q80" s="430"/>
      <c r="R80" s="35">
        <v>40995</v>
      </c>
      <c r="S80" s="35" t="s">
        <v>1043</v>
      </c>
    </row>
    <row r="81" spans="1:19" s="3" customFormat="1" ht="11.25">
      <c r="A81" s="396"/>
      <c r="B81" s="396"/>
      <c r="C81" s="396"/>
      <c r="D81" s="396"/>
      <c r="E81" s="396"/>
      <c r="F81" s="396"/>
      <c r="G81" s="396"/>
      <c r="H81" s="396"/>
      <c r="I81" s="396"/>
      <c r="J81" s="396"/>
      <c r="K81" s="396"/>
      <c r="L81" s="396"/>
      <c r="M81" s="396"/>
      <c r="N81" s="396"/>
      <c r="O81" s="396"/>
      <c r="P81" s="396"/>
      <c r="Q81" s="396"/>
      <c r="R81" s="396"/>
      <c r="S81" s="396"/>
    </row>
    <row r="82" spans="1:19" s="44" customFormat="1" ht="11.25">
      <c r="A82" s="412" t="s">
        <v>1424</v>
      </c>
      <c r="B82" s="413"/>
      <c r="C82" s="413"/>
      <c r="D82" s="434"/>
      <c r="E82" s="410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</row>
    <row r="83" spans="1:19" s="3" customFormat="1" ht="13.5" customHeight="1">
      <c r="A83" s="429" t="s">
        <v>1429</v>
      </c>
      <c r="B83" s="429"/>
      <c r="C83" s="429"/>
      <c r="D83" s="429"/>
      <c r="E83" s="431"/>
      <c r="F83" s="431"/>
      <c r="G83" s="431"/>
      <c r="H83" s="431"/>
      <c r="I83" s="431"/>
      <c r="J83" s="431"/>
      <c r="K83" s="431"/>
      <c r="L83" s="431"/>
      <c r="M83" s="431" t="s">
        <v>1433</v>
      </c>
      <c r="N83" s="431"/>
      <c r="O83" s="431"/>
      <c r="P83" s="431"/>
      <c r="Q83" s="431"/>
      <c r="R83" s="117">
        <v>41056</v>
      </c>
      <c r="S83" s="117" t="s">
        <v>1043</v>
      </c>
    </row>
    <row r="84" spans="1:19" s="3" customFormat="1" ht="13.5" customHeight="1">
      <c r="A84" s="429" t="s">
        <v>1430</v>
      </c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 t="s">
        <v>1434</v>
      </c>
      <c r="N84" s="429"/>
      <c r="O84" s="429"/>
      <c r="P84" s="429"/>
      <c r="Q84" s="429"/>
      <c r="R84" s="35">
        <v>41056</v>
      </c>
      <c r="S84" s="35" t="s">
        <v>1043</v>
      </c>
    </row>
    <row r="85" spans="1:19" s="3" customFormat="1" ht="13.5" customHeight="1">
      <c r="A85" s="429" t="s">
        <v>1431</v>
      </c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 t="s">
        <v>1435</v>
      </c>
      <c r="N85" s="429"/>
      <c r="O85" s="429"/>
      <c r="P85" s="429"/>
      <c r="Q85" s="429"/>
      <c r="R85" s="35">
        <v>41143</v>
      </c>
      <c r="S85" s="35">
        <v>41158</v>
      </c>
    </row>
    <row r="86" spans="1:19" s="3" customFormat="1" ht="13.5" customHeight="1">
      <c r="A86" s="430" t="s">
        <v>1432</v>
      </c>
      <c r="B86" s="430"/>
      <c r="C86" s="430"/>
      <c r="D86" s="430"/>
      <c r="E86" s="430"/>
      <c r="F86" s="430"/>
      <c r="G86" s="430"/>
      <c r="H86" s="430"/>
      <c r="I86" s="430"/>
      <c r="J86" s="430"/>
      <c r="K86" s="430"/>
      <c r="L86" s="430"/>
      <c r="M86" s="430" t="s">
        <v>1436</v>
      </c>
      <c r="N86" s="430"/>
      <c r="O86" s="430"/>
      <c r="P86" s="430"/>
      <c r="Q86" s="430"/>
      <c r="R86" s="35">
        <v>41170</v>
      </c>
      <c r="S86" s="35">
        <v>41208</v>
      </c>
    </row>
    <row r="87" spans="1:19" s="3" customFormat="1" ht="11.25">
      <c r="A87" s="396"/>
      <c r="B87" s="396"/>
      <c r="C87" s="396"/>
      <c r="D87" s="396"/>
      <c r="E87" s="396"/>
      <c r="F87" s="396"/>
      <c r="G87" s="396"/>
      <c r="H87" s="396"/>
      <c r="I87" s="396"/>
      <c r="J87" s="396"/>
      <c r="K87" s="396"/>
      <c r="L87" s="396"/>
      <c r="M87" s="396"/>
      <c r="N87" s="396"/>
      <c r="O87" s="396"/>
      <c r="P87" s="396"/>
      <c r="Q87" s="396"/>
      <c r="R87" s="396"/>
      <c r="S87" s="396"/>
    </row>
    <row r="88" spans="1:19" s="44" customFormat="1" ht="11.25">
      <c r="A88" s="412" t="s">
        <v>153</v>
      </c>
      <c r="B88" s="413"/>
      <c r="C88" s="413"/>
      <c r="D88" s="434"/>
      <c r="E88" s="410"/>
      <c r="F88" s="395"/>
      <c r="G88" s="395"/>
      <c r="H88" s="395"/>
      <c r="I88" s="395"/>
      <c r="J88" s="395"/>
      <c r="K88" s="395"/>
      <c r="L88" s="395"/>
      <c r="M88" s="395"/>
      <c r="N88" s="395"/>
      <c r="O88" s="395"/>
      <c r="P88" s="395"/>
      <c r="Q88" s="395"/>
      <c r="R88" s="395"/>
      <c r="S88" s="395"/>
    </row>
    <row r="89" spans="1:19" s="3" customFormat="1" ht="13.5" customHeight="1">
      <c r="A89" s="429" t="s">
        <v>166</v>
      </c>
      <c r="B89" s="429"/>
      <c r="C89" s="429"/>
      <c r="D89" s="429"/>
      <c r="E89" s="431"/>
      <c r="F89" s="431"/>
      <c r="G89" s="431"/>
      <c r="H89" s="431"/>
      <c r="I89" s="431"/>
      <c r="J89" s="431"/>
      <c r="K89" s="431"/>
      <c r="L89" s="431"/>
      <c r="M89" s="431" t="s">
        <v>168</v>
      </c>
      <c r="N89" s="431"/>
      <c r="O89" s="431"/>
      <c r="P89" s="431"/>
      <c r="Q89" s="431"/>
      <c r="R89" s="117">
        <v>40801</v>
      </c>
      <c r="S89" s="117" t="s">
        <v>1043</v>
      </c>
    </row>
    <row r="90" spans="1:19" s="3" customFormat="1" ht="13.5" customHeight="1">
      <c r="A90" s="429" t="s">
        <v>167</v>
      </c>
      <c r="B90" s="429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 t="s">
        <v>169</v>
      </c>
      <c r="N90" s="429"/>
      <c r="O90" s="429"/>
      <c r="P90" s="429"/>
      <c r="Q90" s="429"/>
      <c r="R90" s="35">
        <v>40995</v>
      </c>
      <c r="S90" s="35" t="s">
        <v>1043</v>
      </c>
    </row>
    <row r="91" spans="1:19" s="3" customFormat="1" ht="11.25">
      <c r="A91" s="396"/>
      <c r="B91" s="396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</row>
    <row r="92" spans="1:19" s="44" customFormat="1" ht="11.25">
      <c r="A92" s="412" t="s">
        <v>200</v>
      </c>
      <c r="B92" s="413"/>
      <c r="C92" s="413"/>
      <c r="D92" s="434"/>
      <c r="E92" s="410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</row>
    <row r="93" spans="1:19" s="3" customFormat="1" ht="13.5" customHeight="1">
      <c r="A93" s="430" t="s">
        <v>201</v>
      </c>
      <c r="B93" s="430"/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 t="s">
        <v>202</v>
      </c>
      <c r="N93" s="430"/>
      <c r="O93" s="430"/>
      <c r="P93" s="430"/>
      <c r="Q93" s="430"/>
      <c r="R93" s="35">
        <v>40000</v>
      </c>
      <c r="S93" s="35" t="s">
        <v>1043</v>
      </c>
    </row>
    <row r="94" spans="1:19" s="3" customFormat="1" ht="11.25">
      <c r="A94" s="396"/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396"/>
      <c r="M94" s="396"/>
      <c r="N94" s="396"/>
      <c r="O94" s="396"/>
      <c r="P94" s="396"/>
      <c r="Q94" s="396"/>
      <c r="R94" s="396"/>
      <c r="S94" s="396"/>
    </row>
    <row r="95" spans="1:19" s="44" customFormat="1" ht="12.75">
      <c r="A95" s="392" t="s">
        <v>1007</v>
      </c>
      <c r="B95" s="426"/>
      <c r="C95" s="426"/>
      <c r="D95" s="427"/>
      <c r="E95" s="410"/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</row>
    <row r="96" spans="1:19" s="3" customFormat="1" ht="13.5" customHeight="1" thickBot="1">
      <c r="A96" s="429" t="s">
        <v>687</v>
      </c>
      <c r="B96" s="429"/>
      <c r="C96" s="429"/>
      <c r="D96" s="429"/>
      <c r="E96" s="431"/>
      <c r="F96" s="431"/>
      <c r="G96" s="431"/>
      <c r="H96" s="431"/>
      <c r="I96" s="431"/>
      <c r="J96" s="431"/>
      <c r="K96" s="431"/>
      <c r="L96" s="431"/>
      <c r="M96" s="431" t="s">
        <v>688</v>
      </c>
      <c r="N96" s="431"/>
      <c r="O96" s="431"/>
      <c r="P96" s="431"/>
      <c r="Q96" s="431"/>
      <c r="R96" s="117">
        <v>40241</v>
      </c>
      <c r="S96" s="117" t="s">
        <v>1043</v>
      </c>
    </row>
    <row r="97" spans="1:19" ht="12.75">
      <c r="A97" s="432"/>
      <c r="B97" s="432"/>
      <c r="C97" s="432"/>
      <c r="D97" s="432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</row>
    <row r="98" spans="1:19" s="44" customFormat="1" ht="12.75">
      <c r="A98" s="392" t="s">
        <v>902</v>
      </c>
      <c r="B98" s="426"/>
      <c r="C98" s="426"/>
      <c r="D98" s="427"/>
      <c r="E98" s="410"/>
      <c r="F98" s="428"/>
      <c r="G98" s="428"/>
      <c r="H98" s="428"/>
      <c r="I98" s="428"/>
      <c r="J98" s="428"/>
      <c r="K98" s="428"/>
      <c r="L98" s="428"/>
      <c r="M98" s="428"/>
      <c r="N98" s="428"/>
      <c r="O98" s="428"/>
      <c r="P98" s="428"/>
      <c r="Q98" s="428"/>
      <c r="R98" s="428"/>
      <c r="S98" s="428"/>
    </row>
    <row r="99" spans="1:19" s="3" customFormat="1" ht="13.5" customHeight="1" thickBot="1">
      <c r="A99" s="429" t="s">
        <v>687</v>
      </c>
      <c r="B99" s="429"/>
      <c r="C99" s="429"/>
      <c r="D99" s="429"/>
      <c r="E99" s="431"/>
      <c r="F99" s="431"/>
      <c r="G99" s="431"/>
      <c r="H99" s="431"/>
      <c r="I99" s="431"/>
      <c r="J99" s="431"/>
      <c r="K99" s="431"/>
      <c r="L99" s="431"/>
      <c r="M99" s="431" t="s">
        <v>689</v>
      </c>
      <c r="N99" s="431"/>
      <c r="O99" s="431"/>
      <c r="P99" s="431"/>
      <c r="Q99" s="431"/>
      <c r="R99" s="117">
        <v>40634</v>
      </c>
      <c r="S99" s="117" t="s">
        <v>1043</v>
      </c>
    </row>
    <row r="100" spans="1:19" ht="12.75">
      <c r="A100" s="432"/>
      <c r="B100" s="432"/>
      <c r="C100" s="432"/>
      <c r="D100" s="432"/>
      <c r="E100" s="433"/>
      <c r="F100" s="433"/>
      <c r="G100" s="433"/>
      <c r="H100" s="433"/>
      <c r="I100" s="433"/>
      <c r="J100" s="433"/>
      <c r="K100" s="433"/>
      <c r="L100" s="433"/>
      <c r="M100" s="433"/>
      <c r="N100" s="433"/>
      <c r="O100" s="433"/>
      <c r="P100" s="433"/>
      <c r="Q100" s="433"/>
      <c r="R100" s="433"/>
      <c r="S100" s="433"/>
    </row>
    <row r="101" spans="1:19" s="44" customFormat="1" ht="12.75">
      <c r="A101" s="392" t="s">
        <v>903</v>
      </c>
      <c r="B101" s="426"/>
      <c r="C101" s="426"/>
      <c r="D101" s="427"/>
      <c r="E101" s="410"/>
      <c r="F101" s="428"/>
      <c r="G101" s="428"/>
      <c r="H101" s="428"/>
      <c r="I101" s="428"/>
      <c r="J101" s="428"/>
      <c r="K101" s="428"/>
      <c r="L101" s="428"/>
      <c r="M101" s="428"/>
      <c r="N101" s="428"/>
      <c r="O101" s="428"/>
      <c r="P101" s="428"/>
      <c r="Q101" s="428"/>
      <c r="R101" s="428"/>
      <c r="S101" s="428"/>
    </row>
    <row r="102" spans="1:19" s="3" customFormat="1" ht="13.5" customHeight="1">
      <c r="A102" s="429" t="s">
        <v>699</v>
      </c>
      <c r="B102" s="429"/>
      <c r="C102" s="429"/>
      <c r="D102" s="429"/>
      <c r="E102" s="431"/>
      <c r="F102" s="431"/>
      <c r="G102" s="431"/>
      <c r="H102" s="431"/>
      <c r="I102" s="431"/>
      <c r="J102" s="431"/>
      <c r="K102" s="431"/>
      <c r="L102" s="431"/>
      <c r="M102" s="431" t="s">
        <v>1043</v>
      </c>
      <c r="N102" s="431"/>
      <c r="O102" s="431"/>
      <c r="P102" s="431"/>
      <c r="Q102" s="431"/>
      <c r="R102" s="117" t="s">
        <v>1043</v>
      </c>
      <c r="S102" s="117" t="s">
        <v>1043</v>
      </c>
    </row>
    <row r="103" spans="1:19" s="3" customFormat="1" ht="13.5" customHeight="1">
      <c r="A103" s="429" t="s">
        <v>700</v>
      </c>
      <c r="B103" s="429"/>
      <c r="C103" s="429"/>
      <c r="D103" s="429"/>
      <c r="E103" s="429"/>
      <c r="F103" s="429"/>
      <c r="G103" s="429"/>
      <c r="H103" s="429"/>
      <c r="I103" s="429"/>
      <c r="J103" s="429"/>
      <c r="K103" s="429"/>
      <c r="L103" s="429"/>
      <c r="M103" s="429" t="s">
        <v>1043</v>
      </c>
      <c r="N103" s="429"/>
      <c r="O103" s="429"/>
      <c r="P103" s="429"/>
      <c r="Q103" s="429"/>
      <c r="R103" s="35" t="s">
        <v>1043</v>
      </c>
      <c r="S103" s="35" t="s">
        <v>1043</v>
      </c>
    </row>
    <row r="104" spans="1:19" s="3" customFormat="1" ht="13.5" customHeight="1">
      <c r="A104" s="429" t="s">
        <v>701</v>
      </c>
      <c r="B104" s="429"/>
      <c r="C104" s="429"/>
      <c r="D104" s="429"/>
      <c r="E104" s="429"/>
      <c r="F104" s="429"/>
      <c r="G104" s="429"/>
      <c r="H104" s="429"/>
      <c r="I104" s="429"/>
      <c r="J104" s="429"/>
      <c r="K104" s="429"/>
      <c r="L104" s="429"/>
      <c r="M104" s="429" t="s">
        <v>1043</v>
      </c>
      <c r="N104" s="429"/>
      <c r="O104" s="429"/>
      <c r="P104" s="429"/>
      <c r="Q104" s="429"/>
      <c r="R104" s="35" t="s">
        <v>1043</v>
      </c>
      <c r="S104" s="35" t="s">
        <v>1043</v>
      </c>
    </row>
    <row r="105" spans="1:19" s="3" customFormat="1" ht="13.5" customHeight="1">
      <c r="A105" s="430" t="s">
        <v>702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430"/>
      <c r="L105" s="430"/>
      <c r="M105" s="430" t="s">
        <v>1043</v>
      </c>
      <c r="N105" s="430"/>
      <c r="O105" s="430"/>
      <c r="P105" s="430"/>
      <c r="Q105" s="430"/>
      <c r="R105" s="35" t="s">
        <v>1043</v>
      </c>
      <c r="S105" s="35" t="s">
        <v>1043</v>
      </c>
    </row>
    <row r="106" spans="1:19" s="3" customFormat="1" ht="11.25">
      <c r="A106" s="396"/>
      <c r="B106" s="396"/>
      <c r="C106" s="396"/>
      <c r="D106" s="396"/>
      <c r="E106" s="396"/>
      <c r="F106" s="396"/>
      <c r="G106" s="396"/>
      <c r="H106" s="396"/>
      <c r="I106" s="396"/>
      <c r="J106" s="396"/>
      <c r="K106" s="396"/>
      <c r="L106" s="396"/>
      <c r="M106" s="396"/>
      <c r="N106" s="396"/>
      <c r="O106" s="396"/>
      <c r="P106" s="396"/>
      <c r="Q106" s="396"/>
      <c r="R106" s="396"/>
      <c r="S106" s="396"/>
    </row>
    <row r="107" spans="1:19" s="44" customFormat="1" ht="12.75">
      <c r="A107" s="392" t="s">
        <v>1025</v>
      </c>
      <c r="B107" s="426"/>
      <c r="C107" s="426"/>
      <c r="D107" s="427"/>
      <c r="E107" s="410"/>
      <c r="F107" s="428"/>
      <c r="G107" s="428"/>
      <c r="H107" s="428"/>
      <c r="I107" s="428"/>
      <c r="J107" s="428"/>
      <c r="K107" s="428"/>
      <c r="L107" s="428"/>
      <c r="M107" s="428"/>
      <c r="N107" s="428"/>
      <c r="O107" s="428"/>
      <c r="P107" s="428"/>
      <c r="Q107" s="428"/>
      <c r="R107" s="428"/>
      <c r="S107" s="428"/>
    </row>
    <row r="108" spans="1:19" s="3" customFormat="1" ht="13.5" customHeight="1">
      <c r="A108" s="429" t="s">
        <v>703</v>
      </c>
      <c r="B108" s="429"/>
      <c r="C108" s="429"/>
      <c r="D108" s="429"/>
      <c r="E108" s="431"/>
      <c r="F108" s="431"/>
      <c r="G108" s="431"/>
      <c r="H108" s="431"/>
      <c r="I108" s="431"/>
      <c r="J108" s="431"/>
      <c r="K108" s="431"/>
      <c r="L108" s="431"/>
      <c r="M108" s="431" t="s">
        <v>704</v>
      </c>
      <c r="N108" s="431"/>
      <c r="O108" s="431"/>
      <c r="P108" s="431"/>
      <c r="Q108" s="431"/>
      <c r="R108" s="117">
        <v>40801</v>
      </c>
      <c r="S108" s="117" t="s">
        <v>1043</v>
      </c>
    </row>
    <row r="109" spans="1:19" s="3" customFormat="1" ht="13.5" customHeight="1">
      <c r="A109" s="429" t="s">
        <v>705</v>
      </c>
      <c r="B109" s="429"/>
      <c r="C109" s="429"/>
      <c r="D109" s="429"/>
      <c r="E109" s="429"/>
      <c r="F109" s="429"/>
      <c r="G109" s="429"/>
      <c r="H109" s="429"/>
      <c r="I109" s="429"/>
      <c r="J109" s="429"/>
      <c r="K109" s="429"/>
      <c r="L109" s="429"/>
      <c r="M109" s="429" t="s">
        <v>706</v>
      </c>
      <c r="N109" s="429"/>
      <c r="O109" s="429"/>
      <c r="P109" s="429"/>
      <c r="Q109" s="429"/>
      <c r="R109" s="35">
        <v>40603</v>
      </c>
      <c r="S109" s="35" t="s">
        <v>1043</v>
      </c>
    </row>
  </sheetData>
  <sheetProtection password="CEFE" sheet="1"/>
  <mergeCells count="191">
    <mergeCell ref="A8:D8"/>
    <mergeCell ref="E8:S8"/>
    <mergeCell ref="A1:S1"/>
    <mergeCell ref="A2:S2"/>
    <mergeCell ref="A3:D3"/>
    <mergeCell ref="A6:L6"/>
    <mergeCell ref="M6:Q6"/>
    <mergeCell ref="A4:S5"/>
    <mergeCell ref="A7:S7"/>
    <mergeCell ref="A93:L93"/>
    <mergeCell ref="M93:Q93"/>
    <mergeCell ref="M11:Q11"/>
    <mergeCell ref="A16:L16"/>
    <mergeCell ref="M16:Q16"/>
    <mergeCell ref="A12:L12"/>
    <mergeCell ref="M12:Q12"/>
    <mergeCell ref="A13:S13"/>
    <mergeCell ref="A14:D14"/>
    <mergeCell ref="E14:S14"/>
    <mergeCell ref="A9:L9"/>
    <mergeCell ref="M10:Q10"/>
    <mergeCell ref="A11:L11"/>
    <mergeCell ref="M9:Q9"/>
    <mergeCell ref="A10:L10"/>
    <mergeCell ref="A15:L15"/>
    <mergeCell ref="M15:Q15"/>
    <mergeCell ref="A21:L21"/>
    <mergeCell ref="M21:Q21"/>
    <mergeCell ref="A18:S18"/>
    <mergeCell ref="A19:D19"/>
    <mergeCell ref="E19:S19"/>
    <mergeCell ref="A17:L17"/>
    <mergeCell ref="M17:Q17"/>
    <mergeCell ref="A20:L20"/>
    <mergeCell ref="M20:Q20"/>
    <mergeCell ref="A28:L28"/>
    <mergeCell ref="M28:Q28"/>
    <mergeCell ref="A22:L22"/>
    <mergeCell ref="M22:Q22"/>
    <mergeCell ref="A23:L23"/>
    <mergeCell ref="M23:Q23"/>
    <mergeCell ref="A24:S24"/>
    <mergeCell ref="A25:D25"/>
    <mergeCell ref="E25:S25"/>
    <mergeCell ref="A26:L26"/>
    <mergeCell ref="M26:Q26"/>
    <mergeCell ref="A27:L27"/>
    <mergeCell ref="M27:Q27"/>
    <mergeCell ref="A33:L33"/>
    <mergeCell ref="M33:Q33"/>
    <mergeCell ref="A29:S29"/>
    <mergeCell ref="A30:D30"/>
    <mergeCell ref="E30:S30"/>
    <mergeCell ref="A31:L31"/>
    <mergeCell ref="M31:Q31"/>
    <mergeCell ref="A32:L32"/>
    <mergeCell ref="M32:Q32"/>
    <mergeCell ref="A36:S36"/>
    <mergeCell ref="A37:D37"/>
    <mergeCell ref="E37:S37"/>
    <mergeCell ref="A34:L34"/>
    <mergeCell ref="M34:Q34"/>
    <mergeCell ref="A35:L35"/>
    <mergeCell ref="M35:Q35"/>
    <mergeCell ref="A40:L40"/>
    <mergeCell ref="M40:Q40"/>
    <mergeCell ref="A38:L38"/>
    <mergeCell ref="M38:Q38"/>
    <mergeCell ref="A39:L39"/>
    <mergeCell ref="M39:Q39"/>
    <mergeCell ref="A43:L43"/>
    <mergeCell ref="M43:Q43"/>
    <mergeCell ref="A41:S41"/>
    <mergeCell ref="A42:D42"/>
    <mergeCell ref="E42:S42"/>
    <mergeCell ref="A45:S45"/>
    <mergeCell ref="A46:D46"/>
    <mergeCell ref="E46:S46"/>
    <mergeCell ref="A44:L44"/>
    <mergeCell ref="M44:Q44"/>
    <mergeCell ref="A48:S48"/>
    <mergeCell ref="A49:D49"/>
    <mergeCell ref="E49:S49"/>
    <mergeCell ref="A47:L47"/>
    <mergeCell ref="M47:Q47"/>
    <mergeCell ref="A50:L50"/>
    <mergeCell ref="M50:Q50"/>
    <mergeCell ref="A51:L51"/>
    <mergeCell ref="M51:Q51"/>
    <mergeCell ref="A56:L56"/>
    <mergeCell ref="M56:Q56"/>
    <mergeCell ref="A52:S52"/>
    <mergeCell ref="A53:D53"/>
    <mergeCell ref="E53:S53"/>
    <mergeCell ref="A54:L54"/>
    <mergeCell ref="M54:Q54"/>
    <mergeCell ref="A55:L55"/>
    <mergeCell ref="M55:Q55"/>
    <mergeCell ref="A61:L61"/>
    <mergeCell ref="M61:Q61"/>
    <mergeCell ref="A57:L57"/>
    <mergeCell ref="M57:Q57"/>
    <mergeCell ref="A58:L58"/>
    <mergeCell ref="M58:Q58"/>
    <mergeCell ref="A59:L59"/>
    <mergeCell ref="M59:Q59"/>
    <mergeCell ref="A60:L60"/>
    <mergeCell ref="M60:Q60"/>
    <mergeCell ref="A63:S63"/>
    <mergeCell ref="A64:D64"/>
    <mergeCell ref="E64:S64"/>
    <mergeCell ref="A62:L62"/>
    <mergeCell ref="M62:Q62"/>
    <mergeCell ref="A67:S67"/>
    <mergeCell ref="A68:D68"/>
    <mergeCell ref="E68:S68"/>
    <mergeCell ref="A65:L65"/>
    <mergeCell ref="M65:Q65"/>
    <mergeCell ref="A66:L66"/>
    <mergeCell ref="M66:Q66"/>
    <mergeCell ref="A70:S70"/>
    <mergeCell ref="A71:D71"/>
    <mergeCell ref="E71:S71"/>
    <mergeCell ref="A69:L69"/>
    <mergeCell ref="M69:Q69"/>
    <mergeCell ref="A73:S73"/>
    <mergeCell ref="A74:D74"/>
    <mergeCell ref="E74:S74"/>
    <mergeCell ref="A72:L72"/>
    <mergeCell ref="M72:Q72"/>
    <mergeCell ref="A75:L75"/>
    <mergeCell ref="M75:Q75"/>
    <mergeCell ref="A76:L76"/>
    <mergeCell ref="M76:Q76"/>
    <mergeCell ref="A79:L79"/>
    <mergeCell ref="M79:Q79"/>
    <mergeCell ref="A77:S77"/>
    <mergeCell ref="A78:D78"/>
    <mergeCell ref="E78:S78"/>
    <mergeCell ref="A81:S81"/>
    <mergeCell ref="A82:D82"/>
    <mergeCell ref="E82:S82"/>
    <mergeCell ref="A80:L80"/>
    <mergeCell ref="M80:Q80"/>
    <mergeCell ref="E88:S88"/>
    <mergeCell ref="A86:L86"/>
    <mergeCell ref="M86:Q86"/>
    <mergeCell ref="A83:L83"/>
    <mergeCell ref="M83:Q83"/>
    <mergeCell ref="A84:L84"/>
    <mergeCell ref="M84:Q84"/>
    <mergeCell ref="A85:L85"/>
    <mergeCell ref="M85:Q85"/>
    <mergeCell ref="A91:S91"/>
    <mergeCell ref="A92:D92"/>
    <mergeCell ref="E92:S92"/>
    <mergeCell ref="E3:Q3"/>
    <mergeCell ref="A89:L89"/>
    <mergeCell ref="M89:Q89"/>
    <mergeCell ref="A90:L90"/>
    <mergeCell ref="M90:Q90"/>
    <mergeCell ref="A87:S87"/>
    <mergeCell ref="A88:D88"/>
    <mergeCell ref="A102:L102"/>
    <mergeCell ref="M102:Q102"/>
    <mergeCell ref="A95:D95"/>
    <mergeCell ref="E95:S95"/>
    <mergeCell ref="A96:L96"/>
    <mergeCell ref="M96:Q96"/>
    <mergeCell ref="A97:S97"/>
    <mergeCell ref="A98:D98"/>
    <mergeCell ref="E98:S98"/>
    <mergeCell ref="A99:L99"/>
    <mergeCell ref="M99:Q99"/>
    <mergeCell ref="A100:S100"/>
    <mergeCell ref="A101:D101"/>
    <mergeCell ref="E101:S101"/>
    <mergeCell ref="A108:L108"/>
    <mergeCell ref="M108:Q108"/>
    <mergeCell ref="A109:L109"/>
    <mergeCell ref="M109:Q109"/>
    <mergeCell ref="A94:S94"/>
    <mergeCell ref="A106:S106"/>
    <mergeCell ref="A107:D107"/>
    <mergeCell ref="E107:S107"/>
    <mergeCell ref="A103:L103"/>
    <mergeCell ref="M103:Q103"/>
    <mergeCell ref="A104:L104"/>
    <mergeCell ref="M104:Q104"/>
    <mergeCell ref="A105:L105"/>
    <mergeCell ref="M105:Q105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4" sqref="A4:S5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14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98" t="s">
        <v>876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400"/>
    </row>
    <row r="2" spans="1:19" ht="13.5" thickBo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</row>
    <row r="3" spans="1:19" ht="13.5" thickBot="1">
      <c r="A3" s="402" t="s">
        <v>798</v>
      </c>
      <c r="B3" s="403"/>
      <c r="C3" s="403"/>
      <c r="D3" s="404"/>
      <c r="E3" s="407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9"/>
      <c r="R3" s="37" t="s">
        <v>784</v>
      </c>
      <c r="S3" s="58" t="s">
        <v>1038</v>
      </c>
    </row>
    <row r="4" spans="1:19" s="1" customFormat="1" ht="12.7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</row>
    <row r="5" spans="1:19" s="8" customFormat="1" ht="13.5" thickBot="1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</row>
    <row r="6" spans="1:19" ht="13.5" thickBot="1">
      <c r="A6" s="423" t="s">
        <v>740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5"/>
      <c r="M6" s="424" t="s">
        <v>727</v>
      </c>
      <c r="N6" s="424"/>
      <c r="O6" s="424"/>
      <c r="P6" s="424"/>
      <c r="Q6" s="32"/>
      <c r="R6" s="33" t="s">
        <v>729</v>
      </c>
      <c r="S6" s="30" t="s">
        <v>735</v>
      </c>
    </row>
    <row r="7" spans="1:19" s="34" customFormat="1" ht="12.75" customHeight="1">
      <c r="A7" s="392" t="s">
        <v>1101</v>
      </c>
      <c r="B7" s="393"/>
      <c r="C7" s="393"/>
      <c r="D7" s="393"/>
      <c r="E7" s="393"/>
      <c r="F7" s="394"/>
      <c r="G7" s="410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</row>
    <row r="8" spans="1:19" s="3" customFormat="1" ht="13.5" customHeight="1">
      <c r="A8" s="429" t="s">
        <v>1109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 t="s">
        <v>1110</v>
      </c>
      <c r="N8" s="429"/>
      <c r="O8" s="429"/>
      <c r="P8" s="429"/>
      <c r="Q8" s="429"/>
      <c r="R8" s="35">
        <v>40375</v>
      </c>
      <c r="S8" s="35">
        <v>40908</v>
      </c>
    </row>
    <row r="9" spans="1:19" s="3" customFormat="1" ht="11.25">
      <c r="A9" s="396"/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</row>
    <row r="10" spans="1:19" s="34" customFormat="1" ht="12.75" customHeight="1">
      <c r="A10" s="392" t="s">
        <v>885</v>
      </c>
      <c r="B10" s="393"/>
      <c r="C10" s="393"/>
      <c r="D10" s="393"/>
      <c r="E10" s="393"/>
      <c r="F10" s="394"/>
      <c r="G10" s="410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</row>
    <row r="11" spans="1:19" s="3" customFormat="1" ht="13.5" customHeight="1">
      <c r="A11" s="429" t="s">
        <v>1198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 t="s">
        <v>1199</v>
      </c>
      <c r="N11" s="429"/>
      <c r="O11" s="429"/>
      <c r="P11" s="429"/>
      <c r="Q11" s="429"/>
      <c r="R11" s="35">
        <v>39668</v>
      </c>
      <c r="S11" s="35" t="s">
        <v>1043</v>
      </c>
    </row>
    <row r="12" spans="1:19" s="3" customFormat="1" ht="11.25">
      <c r="A12" s="396"/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</row>
    <row r="13" spans="1:19" s="34" customFormat="1" ht="12.75" customHeight="1">
      <c r="A13" s="392" t="s">
        <v>886</v>
      </c>
      <c r="B13" s="393"/>
      <c r="C13" s="393"/>
      <c r="D13" s="393"/>
      <c r="E13" s="393"/>
      <c r="F13" s="394"/>
      <c r="G13" s="410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</row>
    <row r="14" spans="1:19" s="3" customFormat="1" ht="13.5" customHeight="1">
      <c r="A14" s="429" t="s">
        <v>1263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 t="s">
        <v>1264</v>
      </c>
      <c r="N14" s="429"/>
      <c r="O14" s="429"/>
      <c r="P14" s="429"/>
      <c r="Q14" s="429"/>
      <c r="R14" s="35">
        <v>40909</v>
      </c>
      <c r="S14" s="35">
        <v>41639</v>
      </c>
    </row>
    <row r="15" spans="1:19" s="3" customFormat="1" ht="11.25">
      <c r="A15" s="396"/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</row>
    <row r="16" spans="1:19" s="34" customFormat="1" ht="12.75" customHeight="1">
      <c r="A16" s="392" t="s">
        <v>887</v>
      </c>
      <c r="B16" s="393"/>
      <c r="C16" s="393"/>
      <c r="D16" s="393"/>
      <c r="E16" s="393"/>
      <c r="F16" s="394"/>
      <c r="G16" s="410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</row>
    <row r="17" spans="1:19" s="3" customFormat="1" ht="13.5" customHeight="1">
      <c r="A17" s="429" t="s">
        <v>1293</v>
      </c>
      <c r="B17" s="429"/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 t="s">
        <v>1294</v>
      </c>
      <c r="N17" s="429"/>
      <c r="O17" s="429"/>
      <c r="P17" s="429"/>
      <c r="Q17" s="429"/>
      <c r="R17" s="35">
        <v>40117</v>
      </c>
      <c r="S17" s="35">
        <v>41305</v>
      </c>
    </row>
    <row r="18" spans="1:19" s="3" customFormat="1" ht="11.25">
      <c r="A18" s="396"/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</row>
    <row r="19" spans="1:19" s="34" customFormat="1" ht="12.75" customHeight="1">
      <c r="A19" s="392" t="s">
        <v>1147</v>
      </c>
      <c r="B19" s="393"/>
      <c r="C19" s="393"/>
      <c r="D19" s="393"/>
      <c r="E19" s="393"/>
      <c r="F19" s="394"/>
      <c r="G19" s="410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</row>
    <row r="20" spans="1:19" s="3" customFormat="1" ht="13.5" customHeight="1">
      <c r="A20" s="429" t="s">
        <v>1158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 t="s">
        <v>1159</v>
      </c>
      <c r="N20" s="429"/>
      <c r="O20" s="429"/>
      <c r="P20" s="429"/>
      <c r="Q20" s="429"/>
      <c r="R20" s="35">
        <v>40909</v>
      </c>
      <c r="S20" s="35">
        <v>41639</v>
      </c>
    </row>
    <row r="21" spans="1:19" s="3" customFormat="1" ht="11.25">
      <c r="A21" s="396"/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</row>
    <row r="22" spans="1:19" s="34" customFormat="1" ht="12.75" customHeight="1">
      <c r="A22" s="392" t="s">
        <v>898</v>
      </c>
      <c r="B22" s="393"/>
      <c r="C22" s="393"/>
      <c r="D22" s="393"/>
      <c r="E22" s="393"/>
      <c r="F22" s="394"/>
      <c r="G22" s="410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</row>
    <row r="23" spans="1:19" s="3" customFormat="1" ht="13.5" customHeight="1">
      <c r="A23" s="429" t="s">
        <v>135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 t="s">
        <v>1043</v>
      </c>
      <c r="N23" s="429"/>
      <c r="O23" s="429"/>
      <c r="P23" s="429"/>
      <c r="Q23" s="429"/>
      <c r="R23" s="35" t="s">
        <v>1043</v>
      </c>
      <c r="S23" s="35" t="s">
        <v>1043</v>
      </c>
    </row>
    <row r="24" spans="1:19" s="3" customFormat="1" ht="11.25">
      <c r="A24" s="396"/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</row>
    <row r="25" spans="1:19" s="34" customFormat="1" ht="12.75" customHeight="1">
      <c r="A25" s="392" t="s">
        <v>903</v>
      </c>
      <c r="B25" s="393"/>
      <c r="C25" s="393"/>
      <c r="D25" s="393"/>
      <c r="E25" s="393"/>
      <c r="F25" s="394"/>
      <c r="G25" s="410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</row>
    <row r="26" spans="1:19" s="3" customFormat="1" ht="13.5" customHeight="1">
      <c r="A26" s="429" t="s">
        <v>684</v>
      </c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 t="s">
        <v>1043</v>
      </c>
      <c r="N26" s="429"/>
      <c r="O26" s="429"/>
      <c r="P26" s="429"/>
      <c r="Q26" s="429"/>
      <c r="R26" s="35">
        <v>40909</v>
      </c>
      <c r="S26" s="35" t="s">
        <v>1043</v>
      </c>
    </row>
    <row r="27" spans="1:19" s="3" customFormat="1" ht="11.25">
      <c r="A27" s="396"/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</row>
    <row r="28" spans="1:19" s="34" customFormat="1" ht="12.75" customHeight="1">
      <c r="A28" s="392" t="s">
        <v>1025</v>
      </c>
      <c r="B28" s="393"/>
      <c r="C28" s="393"/>
      <c r="D28" s="393"/>
      <c r="E28" s="393"/>
      <c r="F28" s="394"/>
      <c r="G28" s="410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</row>
    <row r="29" spans="1:19" s="3" customFormat="1" ht="13.5" customHeight="1">
      <c r="A29" s="429" t="s">
        <v>685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 t="s">
        <v>686</v>
      </c>
      <c r="N29" s="429"/>
      <c r="O29" s="429"/>
      <c r="P29" s="429"/>
      <c r="Q29" s="429"/>
      <c r="R29" s="35">
        <v>40909</v>
      </c>
      <c r="S29" s="35" t="s">
        <v>1043</v>
      </c>
    </row>
  </sheetData>
  <sheetProtection password="CEFE" sheet="1"/>
  <mergeCells count="46">
    <mergeCell ref="A8:L8"/>
    <mergeCell ref="M8:Q8"/>
    <mergeCell ref="A19:F19"/>
    <mergeCell ref="G19:S19"/>
    <mergeCell ref="A9:S9"/>
    <mergeCell ref="A10:F10"/>
    <mergeCell ref="G10:S10"/>
    <mergeCell ref="A11:L11"/>
    <mergeCell ref="M11:Q11"/>
    <mergeCell ref="A21:S21"/>
    <mergeCell ref="A22:F22"/>
    <mergeCell ref="G22:S22"/>
    <mergeCell ref="A23:L23"/>
    <mergeCell ref="M23:Q23"/>
    <mergeCell ref="M20:Q20"/>
    <mergeCell ref="A15:S15"/>
    <mergeCell ref="A16:F16"/>
    <mergeCell ref="G16:S16"/>
    <mergeCell ref="A17:L17"/>
    <mergeCell ref="M17:Q17"/>
    <mergeCell ref="A20:L20"/>
    <mergeCell ref="M6:P6"/>
    <mergeCell ref="A18:S18"/>
    <mergeCell ref="A14:L14"/>
    <mergeCell ref="M14:Q14"/>
    <mergeCell ref="A12:S12"/>
    <mergeCell ref="A13:F13"/>
    <mergeCell ref="A7:F7"/>
    <mergeCell ref="G7:S7"/>
    <mergeCell ref="A6:L6"/>
    <mergeCell ref="G13:S13"/>
    <mergeCell ref="A1:S1"/>
    <mergeCell ref="A2:S2"/>
    <mergeCell ref="A3:D3"/>
    <mergeCell ref="A4:S5"/>
    <mergeCell ref="E3:Q3"/>
    <mergeCell ref="A29:L29"/>
    <mergeCell ref="M29:Q29"/>
    <mergeCell ref="A24:S24"/>
    <mergeCell ref="A27:S27"/>
    <mergeCell ref="A25:F25"/>
    <mergeCell ref="G25:S25"/>
    <mergeCell ref="A26:L26"/>
    <mergeCell ref="M26:Q26"/>
    <mergeCell ref="A28:F28"/>
    <mergeCell ref="G28:S2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10"/>
  <sheetViews>
    <sheetView zoomScalePageLayoutView="0" workbookViewId="0" topLeftCell="A1">
      <selection activeCell="A4" sqref="A4:S5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0039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3.8515625" style="0" customWidth="1"/>
    <col min="18" max="18" width="19.8515625" style="0" customWidth="1"/>
    <col min="19" max="19" width="8.00390625" style="0" customWidth="1"/>
  </cols>
  <sheetData>
    <row r="1" spans="1:19" ht="13.5" thickBot="1">
      <c r="A1" s="398" t="s">
        <v>876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400"/>
    </row>
    <row r="2" spans="1:19" ht="13.5" thickBo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</row>
    <row r="3" spans="1:19" ht="13.5" thickBot="1">
      <c r="A3" s="402" t="s">
        <v>781</v>
      </c>
      <c r="B3" s="403"/>
      <c r="C3" s="403"/>
      <c r="D3" s="403"/>
      <c r="E3" s="404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9"/>
      <c r="R3" s="37" t="s">
        <v>784</v>
      </c>
      <c r="S3" s="58" t="s">
        <v>1038</v>
      </c>
    </row>
    <row r="4" spans="1:19" s="1" customFormat="1" ht="12.75">
      <c r="A4" s="43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</row>
    <row r="5" spans="1:19" s="8" customFormat="1" ht="13.5" thickBot="1">
      <c r="A5" s="438"/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</row>
    <row r="6" spans="1:19" ht="13.5" thickBot="1">
      <c r="A6" s="423" t="s">
        <v>739</v>
      </c>
      <c r="B6" s="424"/>
      <c r="C6" s="424"/>
      <c r="D6" s="424"/>
      <c r="E6" s="424"/>
      <c r="F6" s="424"/>
      <c r="G6" s="424"/>
      <c r="H6" s="423" t="s">
        <v>734</v>
      </c>
      <c r="I6" s="424"/>
      <c r="J6" s="424"/>
      <c r="K6" s="424"/>
      <c r="L6" s="424"/>
      <c r="M6" s="424"/>
      <c r="N6" s="424"/>
      <c r="O6" s="424"/>
      <c r="P6" s="424"/>
      <c r="Q6" s="425"/>
      <c r="R6" s="154" t="s">
        <v>985</v>
      </c>
      <c r="S6" s="30" t="s">
        <v>986</v>
      </c>
    </row>
    <row r="7" spans="1:19" s="44" customFormat="1" ht="14.25" customHeight="1">
      <c r="A7" s="417" t="s">
        <v>1044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9"/>
    </row>
    <row r="8" spans="1:19" s="3" customFormat="1" ht="13.5" customHeight="1">
      <c r="A8" s="415" t="s">
        <v>1053</v>
      </c>
      <c r="B8" s="390"/>
      <c r="C8" s="390"/>
      <c r="D8" s="390"/>
      <c r="E8" s="390"/>
      <c r="F8" s="390"/>
      <c r="G8" s="391"/>
      <c r="H8" s="415" t="s">
        <v>1055</v>
      </c>
      <c r="I8" s="390"/>
      <c r="J8" s="390"/>
      <c r="K8" s="390"/>
      <c r="L8" s="390"/>
      <c r="M8" s="390"/>
      <c r="N8" s="390"/>
      <c r="O8" s="390"/>
      <c r="P8" s="390"/>
      <c r="Q8" s="391"/>
      <c r="R8" s="35" t="s">
        <v>1056</v>
      </c>
      <c r="S8" s="35" t="s">
        <v>1043</v>
      </c>
    </row>
    <row r="9" spans="1:19" s="3" customFormat="1" ht="13.5" customHeight="1">
      <c r="A9" s="429" t="s">
        <v>1054</v>
      </c>
      <c r="B9" s="429"/>
      <c r="C9" s="429"/>
      <c r="D9" s="429"/>
      <c r="E9" s="429"/>
      <c r="F9" s="429"/>
      <c r="G9" s="429"/>
      <c r="H9" s="429" t="s">
        <v>1055</v>
      </c>
      <c r="I9" s="429"/>
      <c r="J9" s="429"/>
      <c r="K9" s="429"/>
      <c r="L9" s="429"/>
      <c r="M9" s="429"/>
      <c r="N9" s="429"/>
      <c r="O9" s="429"/>
      <c r="P9" s="429"/>
      <c r="Q9" s="429"/>
      <c r="R9" s="35" t="s">
        <v>1056</v>
      </c>
      <c r="S9" s="35" t="s">
        <v>1043</v>
      </c>
    </row>
    <row r="10" spans="1:19" s="10" customFormat="1" ht="12.75">
      <c r="A10" s="435"/>
      <c r="B10" s="435"/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</row>
    <row r="11" spans="1:19" s="44" customFormat="1" ht="14.25" customHeight="1">
      <c r="A11" s="436" t="s">
        <v>883</v>
      </c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</row>
    <row r="12" spans="1:19" s="3" customFormat="1" ht="13.5" customHeight="1">
      <c r="A12" s="429" t="s">
        <v>274</v>
      </c>
      <c r="B12" s="429"/>
      <c r="C12" s="429"/>
      <c r="D12" s="429"/>
      <c r="E12" s="429"/>
      <c r="F12" s="429"/>
      <c r="G12" s="429"/>
      <c r="H12" s="429" t="s">
        <v>1113</v>
      </c>
      <c r="I12" s="429"/>
      <c r="J12" s="429"/>
      <c r="K12" s="429"/>
      <c r="L12" s="429"/>
      <c r="M12" s="429"/>
      <c r="N12" s="429"/>
      <c r="O12" s="429"/>
      <c r="P12" s="429"/>
      <c r="Q12" s="429"/>
      <c r="R12" s="35" t="s">
        <v>1056</v>
      </c>
      <c r="S12" s="35">
        <v>41180</v>
      </c>
    </row>
    <row r="13" spans="1:19" s="10" customFormat="1" ht="12.75">
      <c r="A13" s="435"/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</row>
    <row r="14" spans="1:19" s="44" customFormat="1" ht="14.25" customHeight="1">
      <c r="A14" s="436" t="s">
        <v>1175</v>
      </c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</row>
    <row r="15" spans="1:19" s="3" customFormat="1" ht="13.5" customHeight="1">
      <c r="A15" s="429" t="s">
        <v>1181</v>
      </c>
      <c r="B15" s="429"/>
      <c r="C15" s="429"/>
      <c r="D15" s="429"/>
      <c r="E15" s="429"/>
      <c r="F15" s="429"/>
      <c r="G15" s="429"/>
      <c r="H15" s="429" t="s">
        <v>1113</v>
      </c>
      <c r="I15" s="429"/>
      <c r="J15" s="429"/>
      <c r="K15" s="429"/>
      <c r="L15" s="429"/>
      <c r="M15" s="429"/>
      <c r="N15" s="429"/>
      <c r="O15" s="429"/>
      <c r="P15" s="429"/>
      <c r="Q15" s="429"/>
      <c r="R15" s="35" t="s">
        <v>1056</v>
      </c>
      <c r="S15" s="35">
        <v>41180</v>
      </c>
    </row>
    <row r="16" spans="1:19" s="10" customFormat="1" ht="12.75">
      <c r="A16" s="435"/>
      <c r="B16" s="435"/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</row>
    <row r="17" spans="1:19" s="44" customFormat="1" ht="14.25" customHeight="1">
      <c r="A17" s="436" t="s">
        <v>1101</v>
      </c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</row>
    <row r="18" spans="1:19" s="3" customFormat="1" ht="13.5" customHeight="1">
      <c r="A18" s="429" t="s">
        <v>1111</v>
      </c>
      <c r="B18" s="429"/>
      <c r="C18" s="429"/>
      <c r="D18" s="429"/>
      <c r="E18" s="429"/>
      <c r="F18" s="429"/>
      <c r="G18" s="429"/>
      <c r="H18" s="429" t="s">
        <v>1113</v>
      </c>
      <c r="I18" s="429"/>
      <c r="J18" s="429"/>
      <c r="K18" s="429"/>
      <c r="L18" s="429"/>
      <c r="M18" s="429"/>
      <c r="N18" s="429"/>
      <c r="O18" s="429"/>
      <c r="P18" s="429"/>
      <c r="Q18" s="429"/>
      <c r="R18" s="35" t="s">
        <v>1114</v>
      </c>
      <c r="S18" s="35">
        <v>40966</v>
      </c>
    </row>
    <row r="19" spans="1:19" s="3" customFormat="1" ht="13.5" customHeight="1">
      <c r="A19" s="429" t="s">
        <v>1112</v>
      </c>
      <c r="B19" s="429"/>
      <c r="C19" s="429"/>
      <c r="D19" s="429"/>
      <c r="E19" s="429"/>
      <c r="F19" s="429"/>
      <c r="G19" s="429"/>
      <c r="H19" s="429" t="s">
        <v>1113</v>
      </c>
      <c r="I19" s="429"/>
      <c r="J19" s="429"/>
      <c r="K19" s="429"/>
      <c r="L19" s="429"/>
      <c r="M19" s="429"/>
      <c r="N19" s="429"/>
      <c r="O19" s="429"/>
      <c r="P19" s="429"/>
      <c r="Q19" s="429"/>
      <c r="R19" s="35" t="s">
        <v>1114</v>
      </c>
      <c r="S19" s="35">
        <v>41068</v>
      </c>
    </row>
    <row r="20" spans="1:19" s="10" customFormat="1" ht="12.75">
      <c r="A20" s="435"/>
      <c r="B20" s="435"/>
      <c r="C20" s="435"/>
      <c r="D20" s="435"/>
      <c r="E20" s="435"/>
      <c r="F20" s="435"/>
      <c r="G20" s="435"/>
      <c r="H20" s="435"/>
      <c r="I20" s="435"/>
      <c r="J20" s="435"/>
      <c r="K20" s="435"/>
      <c r="L20" s="435"/>
      <c r="M20" s="435"/>
      <c r="N20" s="435"/>
      <c r="O20" s="435"/>
      <c r="P20" s="435"/>
      <c r="Q20" s="435"/>
      <c r="R20" s="435"/>
      <c r="S20" s="435"/>
    </row>
    <row r="21" spans="1:19" s="44" customFormat="1" ht="14.25" customHeight="1">
      <c r="A21" s="436" t="s">
        <v>879</v>
      </c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</row>
    <row r="22" spans="1:19" s="3" customFormat="1" ht="13.5" customHeight="1">
      <c r="A22" s="429" t="s">
        <v>1223</v>
      </c>
      <c r="B22" s="429"/>
      <c r="C22" s="429"/>
      <c r="D22" s="429"/>
      <c r="E22" s="429"/>
      <c r="F22" s="429"/>
      <c r="G22" s="429"/>
      <c r="H22" s="429" t="s">
        <v>1113</v>
      </c>
      <c r="I22" s="429"/>
      <c r="J22" s="429"/>
      <c r="K22" s="429"/>
      <c r="L22" s="429"/>
      <c r="M22" s="429"/>
      <c r="N22" s="429"/>
      <c r="O22" s="429"/>
      <c r="P22" s="429"/>
      <c r="Q22" s="429"/>
      <c r="R22" s="35" t="s">
        <v>1232</v>
      </c>
      <c r="S22" s="35">
        <v>40954</v>
      </c>
    </row>
    <row r="23" spans="1:19" s="3" customFormat="1" ht="13.5" customHeight="1">
      <c r="A23" s="429" t="s">
        <v>1224</v>
      </c>
      <c r="B23" s="429"/>
      <c r="C23" s="429"/>
      <c r="D23" s="429"/>
      <c r="E23" s="429"/>
      <c r="F23" s="429"/>
      <c r="G23" s="429"/>
      <c r="H23" s="429" t="s">
        <v>1113</v>
      </c>
      <c r="I23" s="429"/>
      <c r="J23" s="429"/>
      <c r="K23" s="429"/>
      <c r="L23" s="429"/>
      <c r="M23" s="429"/>
      <c r="N23" s="429"/>
      <c r="O23" s="429"/>
      <c r="P23" s="429"/>
      <c r="Q23" s="429"/>
      <c r="R23" s="35" t="s">
        <v>1233</v>
      </c>
      <c r="S23" s="35">
        <v>40984</v>
      </c>
    </row>
    <row r="24" spans="1:19" s="3" customFormat="1" ht="13.5" customHeight="1">
      <c r="A24" s="429" t="s">
        <v>1225</v>
      </c>
      <c r="B24" s="429"/>
      <c r="C24" s="429"/>
      <c r="D24" s="429"/>
      <c r="E24" s="429"/>
      <c r="F24" s="429"/>
      <c r="G24" s="429"/>
      <c r="H24" s="429" t="s">
        <v>1113</v>
      </c>
      <c r="I24" s="429"/>
      <c r="J24" s="429"/>
      <c r="K24" s="429"/>
      <c r="L24" s="429"/>
      <c r="M24" s="429"/>
      <c r="N24" s="429"/>
      <c r="O24" s="429"/>
      <c r="P24" s="429"/>
      <c r="Q24" s="429"/>
      <c r="R24" s="35" t="s">
        <v>1234</v>
      </c>
      <c r="S24" s="35">
        <v>40994</v>
      </c>
    </row>
    <row r="25" spans="1:19" s="3" customFormat="1" ht="13.5" customHeight="1">
      <c r="A25" s="429" t="s">
        <v>1226</v>
      </c>
      <c r="B25" s="429"/>
      <c r="C25" s="429"/>
      <c r="D25" s="429"/>
      <c r="E25" s="429"/>
      <c r="F25" s="429"/>
      <c r="G25" s="429"/>
      <c r="H25" s="429" t="s">
        <v>1113</v>
      </c>
      <c r="I25" s="429"/>
      <c r="J25" s="429"/>
      <c r="K25" s="429"/>
      <c r="L25" s="429"/>
      <c r="M25" s="429"/>
      <c r="N25" s="429"/>
      <c r="O25" s="429"/>
      <c r="P25" s="429"/>
      <c r="Q25" s="429"/>
      <c r="R25" s="35" t="s">
        <v>1234</v>
      </c>
      <c r="S25" s="35">
        <v>40998</v>
      </c>
    </row>
    <row r="26" spans="1:19" s="3" customFormat="1" ht="13.5" customHeight="1">
      <c r="A26" s="429" t="s">
        <v>1227</v>
      </c>
      <c r="B26" s="429"/>
      <c r="C26" s="429"/>
      <c r="D26" s="429"/>
      <c r="E26" s="429"/>
      <c r="F26" s="429"/>
      <c r="G26" s="429"/>
      <c r="H26" s="429" t="s">
        <v>1113</v>
      </c>
      <c r="I26" s="429"/>
      <c r="J26" s="429"/>
      <c r="K26" s="429"/>
      <c r="L26" s="429"/>
      <c r="M26" s="429"/>
      <c r="N26" s="429"/>
      <c r="O26" s="429"/>
      <c r="P26" s="429"/>
      <c r="Q26" s="429"/>
      <c r="R26" s="35" t="s">
        <v>1234</v>
      </c>
      <c r="S26" s="35">
        <v>41124</v>
      </c>
    </row>
    <row r="27" spans="1:19" s="3" customFormat="1" ht="13.5" customHeight="1">
      <c r="A27" s="429" t="s">
        <v>1228</v>
      </c>
      <c r="B27" s="429"/>
      <c r="C27" s="429"/>
      <c r="D27" s="429"/>
      <c r="E27" s="429"/>
      <c r="F27" s="429"/>
      <c r="G27" s="429"/>
      <c r="H27" s="429" t="s">
        <v>1230</v>
      </c>
      <c r="I27" s="429"/>
      <c r="J27" s="429"/>
      <c r="K27" s="429"/>
      <c r="L27" s="429"/>
      <c r="M27" s="429"/>
      <c r="N27" s="429"/>
      <c r="O27" s="429"/>
      <c r="P27" s="429"/>
      <c r="Q27" s="429"/>
      <c r="R27" s="35" t="s">
        <v>1205</v>
      </c>
      <c r="S27" s="35">
        <v>41148</v>
      </c>
    </row>
    <row r="28" spans="1:19" s="3" customFormat="1" ht="13.5" customHeight="1">
      <c r="A28" s="429" t="s">
        <v>1229</v>
      </c>
      <c r="B28" s="429"/>
      <c r="C28" s="429"/>
      <c r="D28" s="429"/>
      <c r="E28" s="429"/>
      <c r="F28" s="429"/>
      <c r="G28" s="429"/>
      <c r="H28" s="429" t="s">
        <v>1231</v>
      </c>
      <c r="I28" s="429"/>
      <c r="J28" s="429"/>
      <c r="K28" s="429"/>
      <c r="L28" s="429"/>
      <c r="M28" s="429"/>
      <c r="N28" s="429"/>
      <c r="O28" s="429"/>
      <c r="P28" s="429"/>
      <c r="Q28" s="429"/>
      <c r="R28" s="35" t="s">
        <v>1234</v>
      </c>
      <c r="S28" s="35">
        <v>41115</v>
      </c>
    </row>
    <row r="29" spans="1:19" s="10" customFormat="1" ht="12.75">
      <c r="A29" s="435"/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</row>
    <row r="30" spans="1:19" s="44" customFormat="1" ht="14.25" customHeight="1">
      <c r="A30" s="436" t="s">
        <v>886</v>
      </c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</row>
    <row r="31" spans="1:19" s="3" customFormat="1" ht="13.5" customHeight="1">
      <c r="A31" s="429" t="s">
        <v>1265</v>
      </c>
      <c r="B31" s="429"/>
      <c r="C31" s="429"/>
      <c r="D31" s="429"/>
      <c r="E31" s="429"/>
      <c r="F31" s="429"/>
      <c r="G31" s="429"/>
      <c r="H31" s="429" t="s">
        <v>1266</v>
      </c>
      <c r="I31" s="429"/>
      <c r="J31" s="429"/>
      <c r="K31" s="429"/>
      <c r="L31" s="429"/>
      <c r="M31" s="429"/>
      <c r="N31" s="429"/>
      <c r="O31" s="429"/>
      <c r="P31" s="429"/>
      <c r="Q31" s="429"/>
      <c r="R31" s="35" t="s">
        <v>1234</v>
      </c>
      <c r="S31" s="35">
        <v>41165</v>
      </c>
    </row>
    <row r="32" spans="1:19" s="10" customFormat="1" ht="12.75">
      <c r="A32" s="435"/>
      <c r="B32" s="435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435"/>
    </row>
    <row r="33" spans="1:19" s="44" customFormat="1" ht="14.25" customHeight="1">
      <c r="A33" s="436" t="s">
        <v>1299</v>
      </c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</row>
    <row r="34" spans="1:19" s="3" customFormat="1" ht="13.5" customHeight="1">
      <c r="A34" s="429" t="s">
        <v>1297</v>
      </c>
      <c r="B34" s="429"/>
      <c r="C34" s="429"/>
      <c r="D34" s="429"/>
      <c r="E34" s="429"/>
      <c r="F34" s="429"/>
      <c r="G34" s="429"/>
      <c r="H34" s="429" t="s">
        <v>1266</v>
      </c>
      <c r="I34" s="429"/>
      <c r="J34" s="429"/>
      <c r="K34" s="429"/>
      <c r="L34" s="429"/>
      <c r="M34" s="429"/>
      <c r="N34" s="429"/>
      <c r="O34" s="429"/>
      <c r="P34" s="429"/>
      <c r="Q34" s="429"/>
      <c r="R34" s="35" t="s">
        <v>1298</v>
      </c>
      <c r="S34" s="35">
        <v>41165</v>
      </c>
    </row>
    <row r="35" spans="1:19" s="10" customFormat="1" ht="12.75">
      <c r="A35" s="435"/>
      <c r="B35" s="435"/>
      <c r="C35" s="435"/>
      <c r="D35" s="435"/>
      <c r="E35" s="435"/>
      <c r="F35" s="435"/>
      <c r="G35" s="435"/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35"/>
      <c r="S35" s="435"/>
    </row>
    <row r="36" spans="1:19" s="44" customFormat="1" ht="14.25" customHeight="1">
      <c r="A36" s="436" t="s">
        <v>888</v>
      </c>
      <c r="B36" s="436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</row>
    <row r="37" spans="1:19" s="3" customFormat="1" ht="13.5" customHeight="1">
      <c r="A37" s="429" t="s">
        <v>1337</v>
      </c>
      <c r="B37" s="429"/>
      <c r="C37" s="429"/>
      <c r="D37" s="429"/>
      <c r="E37" s="429"/>
      <c r="F37" s="429"/>
      <c r="G37" s="429"/>
      <c r="H37" s="429" t="s">
        <v>1230</v>
      </c>
      <c r="I37" s="429"/>
      <c r="J37" s="429"/>
      <c r="K37" s="429"/>
      <c r="L37" s="429"/>
      <c r="M37" s="429"/>
      <c r="N37" s="429"/>
      <c r="O37" s="429"/>
      <c r="P37" s="429"/>
      <c r="Q37" s="429"/>
      <c r="R37" s="35" t="s">
        <v>1205</v>
      </c>
      <c r="S37" s="35">
        <v>41037</v>
      </c>
    </row>
    <row r="38" spans="1:19" s="3" customFormat="1" ht="13.5" customHeight="1">
      <c r="A38" s="429" t="s">
        <v>1338</v>
      </c>
      <c r="B38" s="429"/>
      <c r="C38" s="429"/>
      <c r="D38" s="429"/>
      <c r="E38" s="429"/>
      <c r="F38" s="429"/>
      <c r="G38" s="429"/>
      <c r="H38" s="429" t="s">
        <v>1339</v>
      </c>
      <c r="I38" s="429"/>
      <c r="J38" s="429"/>
      <c r="K38" s="429"/>
      <c r="L38" s="429"/>
      <c r="M38" s="429"/>
      <c r="N38" s="429"/>
      <c r="O38" s="429"/>
      <c r="P38" s="429"/>
      <c r="Q38" s="429"/>
      <c r="R38" s="35" t="s">
        <v>1340</v>
      </c>
      <c r="S38" s="35">
        <v>40995</v>
      </c>
    </row>
    <row r="39" spans="1:19" s="10" customFormat="1" ht="12.75">
      <c r="A39" s="435"/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5"/>
    </row>
    <row r="40" spans="1:19" s="44" customFormat="1" ht="14.25" customHeight="1">
      <c r="A40" s="436" t="s">
        <v>889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</row>
    <row r="41" spans="1:19" s="3" customFormat="1" ht="13.5" customHeight="1">
      <c r="A41" s="429" t="s">
        <v>299</v>
      </c>
      <c r="B41" s="429"/>
      <c r="C41" s="429"/>
      <c r="D41" s="429"/>
      <c r="E41" s="429"/>
      <c r="F41" s="429"/>
      <c r="G41" s="429"/>
      <c r="H41" s="429" t="s">
        <v>1113</v>
      </c>
      <c r="I41" s="429"/>
      <c r="J41" s="429"/>
      <c r="K41" s="429"/>
      <c r="L41" s="429"/>
      <c r="M41" s="429"/>
      <c r="N41" s="429"/>
      <c r="O41" s="429"/>
      <c r="P41" s="429"/>
      <c r="Q41" s="429"/>
      <c r="R41" s="35" t="s">
        <v>999</v>
      </c>
      <c r="S41" s="35">
        <v>41092</v>
      </c>
    </row>
    <row r="42" spans="1:19" s="10" customFormat="1" ht="12.75">
      <c r="A42" s="435"/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</row>
    <row r="43" spans="1:19" s="44" customFormat="1" ht="14.25" customHeight="1">
      <c r="A43" s="436" t="s">
        <v>893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</row>
    <row r="44" spans="1:19" s="3" customFormat="1" ht="13.5" customHeight="1">
      <c r="A44" s="429" t="s">
        <v>254</v>
      </c>
      <c r="B44" s="429"/>
      <c r="C44" s="429"/>
      <c r="D44" s="429"/>
      <c r="E44" s="429"/>
      <c r="F44" s="429"/>
      <c r="G44" s="429"/>
      <c r="H44" s="429" t="s">
        <v>1055</v>
      </c>
      <c r="I44" s="429"/>
      <c r="J44" s="429"/>
      <c r="K44" s="429"/>
      <c r="L44" s="429"/>
      <c r="M44" s="429"/>
      <c r="N44" s="429"/>
      <c r="O44" s="429"/>
      <c r="P44" s="429"/>
      <c r="Q44" s="429"/>
      <c r="R44" s="35" t="s">
        <v>1056</v>
      </c>
      <c r="S44" s="35">
        <v>41201</v>
      </c>
    </row>
    <row r="45" spans="1:19" s="3" customFormat="1" ht="13.5" customHeight="1">
      <c r="A45" s="429" t="s">
        <v>255</v>
      </c>
      <c r="B45" s="429"/>
      <c r="C45" s="429"/>
      <c r="D45" s="429"/>
      <c r="E45" s="429"/>
      <c r="F45" s="429"/>
      <c r="G45" s="429"/>
      <c r="H45" s="429" t="s">
        <v>1400</v>
      </c>
      <c r="I45" s="429"/>
      <c r="J45" s="429"/>
      <c r="K45" s="429"/>
      <c r="L45" s="429"/>
      <c r="M45" s="429"/>
      <c r="N45" s="429"/>
      <c r="O45" s="429"/>
      <c r="P45" s="429"/>
      <c r="Q45" s="429"/>
      <c r="R45" s="35" t="s">
        <v>1056</v>
      </c>
      <c r="S45" s="35">
        <v>41165</v>
      </c>
    </row>
    <row r="46" spans="1:19" s="3" customFormat="1" ht="13.5" customHeight="1">
      <c r="A46" s="429" t="s">
        <v>256</v>
      </c>
      <c r="B46" s="429"/>
      <c r="C46" s="429"/>
      <c r="D46" s="429"/>
      <c r="E46" s="429"/>
      <c r="F46" s="429"/>
      <c r="G46" s="429"/>
      <c r="H46" s="429" t="s">
        <v>1400</v>
      </c>
      <c r="I46" s="429"/>
      <c r="J46" s="429"/>
      <c r="K46" s="429"/>
      <c r="L46" s="429"/>
      <c r="M46" s="429"/>
      <c r="N46" s="429"/>
      <c r="O46" s="429"/>
      <c r="P46" s="429"/>
      <c r="Q46" s="429"/>
      <c r="R46" s="35" t="s">
        <v>1056</v>
      </c>
      <c r="S46" s="35">
        <v>41233</v>
      </c>
    </row>
    <row r="47" spans="1:19" s="3" customFormat="1" ht="13.5" customHeight="1">
      <c r="A47" s="429" t="s">
        <v>257</v>
      </c>
      <c r="B47" s="429"/>
      <c r="C47" s="429"/>
      <c r="D47" s="429"/>
      <c r="E47" s="429"/>
      <c r="F47" s="429"/>
      <c r="G47" s="429"/>
      <c r="H47" s="429" t="s">
        <v>1043</v>
      </c>
      <c r="I47" s="429"/>
      <c r="J47" s="429"/>
      <c r="K47" s="429"/>
      <c r="L47" s="429"/>
      <c r="M47" s="429"/>
      <c r="N47" s="429"/>
      <c r="O47" s="429"/>
      <c r="P47" s="429"/>
      <c r="Q47" s="429"/>
      <c r="R47" s="35" t="s">
        <v>1056</v>
      </c>
      <c r="S47" s="35">
        <v>41233</v>
      </c>
    </row>
    <row r="48" spans="1:19" s="10" customFormat="1" ht="12.75">
      <c r="A48" s="435"/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</row>
    <row r="49" spans="1:19" s="44" customFormat="1" ht="14.25" customHeight="1">
      <c r="A49" s="436" t="s">
        <v>220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</row>
    <row r="50" spans="1:19" s="3" customFormat="1" ht="13.5" customHeight="1">
      <c r="A50" s="429" t="s">
        <v>234</v>
      </c>
      <c r="B50" s="429"/>
      <c r="C50" s="429"/>
      <c r="D50" s="429"/>
      <c r="E50" s="429"/>
      <c r="F50" s="429"/>
      <c r="G50" s="429"/>
      <c r="H50" s="429" t="s">
        <v>1055</v>
      </c>
      <c r="I50" s="429"/>
      <c r="J50" s="429"/>
      <c r="K50" s="429"/>
      <c r="L50" s="429"/>
      <c r="M50" s="429"/>
      <c r="N50" s="429"/>
      <c r="O50" s="429"/>
      <c r="P50" s="429"/>
      <c r="Q50" s="429"/>
      <c r="R50" s="35" t="s">
        <v>237</v>
      </c>
      <c r="S50" s="35">
        <v>41198</v>
      </c>
    </row>
    <row r="51" spans="1:19" s="3" customFormat="1" ht="13.5" customHeight="1">
      <c r="A51" s="429" t="s">
        <v>235</v>
      </c>
      <c r="B51" s="429"/>
      <c r="C51" s="429"/>
      <c r="D51" s="429"/>
      <c r="E51" s="429"/>
      <c r="F51" s="429"/>
      <c r="G51" s="429"/>
      <c r="H51" s="429" t="s">
        <v>236</v>
      </c>
      <c r="I51" s="429"/>
      <c r="J51" s="429"/>
      <c r="K51" s="429"/>
      <c r="L51" s="429"/>
      <c r="M51" s="429"/>
      <c r="N51" s="429"/>
      <c r="O51" s="429"/>
      <c r="P51" s="429"/>
      <c r="Q51" s="429"/>
      <c r="R51" s="35" t="s">
        <v>1438</v>
      </c>
      <c r="S51" s="35">
        <v>41075</v>
      </c>
    </row>
    <row r="52" spans="1:19" s="10" customFormat="1" ht="12.75">
      <c r="A52" s="435"/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435"/>
      <c r="N52" s="435"/>
      <c r="O52" s="435"/>
      <c r="P52" s="435"/>
      <c r="Q52" s="435"/>
      <c r="R52" s="435"/>
      <c r="S52" s="435"/>
    </row>
    <row r="53" spans="1:19" s="44" customFormat="1" ht="14.25" customHeight="1">
      <c r="A53" s="436" t="s">
        <v>1394</v>
      </c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</row>
    <row r="54" spans="1:19" s="3" customFormat="1" ht="13.5" customHeight="1">
      <c r="A54" s="429" t="s">
        <v>1397</v>
      </c>
      <c r="B54" s="429"/>
      <c r="C54" s="429"/>
      <c r="D54" s="429"/>
      <c r="E54" s="429"/>
      <c r="F54" s="429"/>
      <c r="G54" s="429"/>
      <c r="H54" s="429" t="s">
        <v>1399</v>
      </c>
      <c r="I54" s="429"/>
      <c r="J54" s="429"/>
      <c r="K54" s="429"/>
      <c r="L54" s="429"/>
      <c r="M54" s="429"/>
      <c r="N54" s="429"/>
      <c r="O54" s="429"/>
      <c r="P54" s="429"/>
      <c r="Q54" s="429"/>
      <c r="R54" s="35" t="s">
        <v>1401</v>
      </c>
      <c r="S54" s="35">
        <v>41205</v>
      </c>
    </row>
    <row r="55" spans="1:19" s="3" customFormat="1" ht="13.5" customHeight="1">
      <c r="A55" s="429" t="s">
        <v>1398</v>
      </c>
      <c r="B55" s="429"/>
      <c r="C55" s="429"/>
      <c r="D55" s="429"/>
      <c r="E55" s="429"/>
      <c r="F55" s="429"/>
      <c r="G55" s="429"/>
      <c r="H55" s="429" t="s">
        <v>1400</v>
      </c>
      <c r="I55" s="429"/>
      <c r="J55" s="429"/>
      <c r="K55" s="429"/>
      <c r="L55" s="429"/>
      <c r="M55" s="429"/>
      <c r="N55" s="429"/>
      <c r="O55" s="429"/>
      <c r="P55" s="429"/>
      <c r="Q55" s="429"/>
      <c r="R55" s="35" t="s">
        <v>1401</v>
      </c>
      <c r="S55" s="35">
        <v>41233</v>
      </c>
    </row>
    <row r="56" spans="1:19" s="10" customFormat="1" ht="12.75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5"/>
      <c r="O56" s="435"/>
      <c r="P56" s="435"/>
      <c r="Q56" s="435"/>
      <c r="R56" s="435"/>
      <c r="S56" s="435"/>
    </row>
    <row r="57" spans="1:19" s="44" customFormat="1" ht="14.25" customHeight="1">
      <c r="A57" s="436" t="s">
        <v>1470</v>
      </c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</row>
    <row r="58" spans="1:19" s="3" customFormat="1" ht="13.5" customHeight="1">
      <c r="A58" s="429" t="s">
        <v>1483</v>
      </c>
      <c r="B58" s="429"/>
      <c r="C58" s="429"/>
      <c r="D58" s="429"/>
      <c r="E58" s="429"/>
      <c r="F58" s="429"/>
      <c r="G58" s="429"/>
      <c r="H58" s="429" t="s">
        <v>1485</v>
      </c>
      <c r="I58" s="429"/>
      <c r="J58" s="429"/>
      <c r="K58" s="429"/>
      <c r="L58" s="429"/>
      <c r="M58" s="429"/>
      <c r="N58" s="429"/>
      <c r="O58" s="429"/>
      <c r="P58" s="429"/>
      <c r="Q58" s="429"/>
      <c r="R58" s="35" t="s">
        <v>999</v>
      </c>
      <c r="S58" s="35">
        <v>40933</v>
      </c>
    </row>
    <row r="59" spans="1:19" s="3" customFormat="1" ht="13.5" customHeight="1">
      <c r="A59" s="429" t="s">
        <v>1484</v>
      </c>
      <c r="B59" s="429"/>
      <c r="C59" s="429"/>
      <c r="D59" s="429"/>
      <c r="E59" s="429"/>
      <c r="F59" s="429"/>
      <c r="G59" s="429"/>
      <c r="H59" s="429" t="s">
        <v>1266</v>
      </c>
      <c r="I59" s="429"/>
      <c r="J59" s="429"/>
      <c r="K59" s="429"/>
      <c r="L59" s="429"/>
      <c r="M59" s="429"/>
      <c r="N59" s="429"/>
      <c r="O59" s="429"/>
      <c r="P59" s="429"/>
      <c r="Q59" s="429"/>
      <c r="R59" s="35" t="s">
        <v>1486</v>
      </c>
      <c r="S59" s="35">
        <v>41198</v>
      </c>
    </row>
    <row r="60" spans="1:19" s="10" customFormat="1" ht="12.75">
      <c r="A60" s="435"/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435"/>
      <c r="M60" s="435"/>
      <c r="N60" s="435"/>
      <c r="O60" s="435"/>
      <c r="P60" s="435"/>
      <c r="Q60" s="435"/>
      <c r="R60" s="435"/>
      <c r="S60" s="435"/>
    </row>
    <row r="61" spans="1:19" s="44" customFormat="1" ht="14.25" customHeight="1">
      <c r="A61" s="436" t="s">
        <v>15</v>
      </c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436"/>
      <c r="M61" s="436"/>
      <c r="N61" s="436"/>
      <c r="O61" s="436"/>
      <c r="P61" s="436"/>
      <c r="Q61" s="436"/>
      <c r="R61" s="436"/>
      <c r="S61" s="436"/>
    </row>
    <row r="62" spans="1:19" s="3" customFormat="1" ht="13.5" customHeight="1">
      <c r="A62" s="429" t="s">
        <v>21</v>
      </c>
      <c r="B62" s="429"/>
      <c r="C62" s="429"/>
      <c r="D62" s="429"/>
      <c r="E62" s="429"/>
      <c r="F62" s="429"/>
      <c r="G62" s="429"/>
      <c r="H62" s="429" t="s">
        <v>1055</v>
      </c>
      <c r="I62" s="429"/>
      <c r="J62" s="429"/>
      <c r="K62" s="429"/>
      <c r="L62" s="429"/>
      <c r="M62" s="429"/>
      <c r="N62" s="429"/>
      <c r="O62" s="429"/>
      <c r="P62" s="429"/>
      <c r="Q62" s="429"/>
      <c r="R62" s="35" t="s">
        <v>1056</v>
      </c>
      <c r="S62" s="35">
        <v>41201</v>
      </c>
    </row>
    <row r="63" spans="1:19" s="3" customFormat="1" ht="13.5" customHeight="1">
      <c r="A63" s="429" t="s">
        <v>22</v>
      </c>
      <c r="B63" s="429"/>
      <c r="C63" s="429"/>
      <c r="D63" s="429"/>
      <c r="E63" s="429"/>
      <c r="F63" s="429"/>
      <c r="G63" s="429"/>
      <c r="H63" s="429" t="s">
        <v>1055</v>
      </c>
      <c r="I63" s="429"/>
      <c r="J63" s="429"/>
      <c r="K63" s="429"/>
      <c r="L63" s="429"/>
      <c r="M63" s="429"/>
      <c r="N63" s="429"/>
      <c r="O63" s="429"/>
      <c r="P63" s="429"/>
      <c r="Q63" s="429"/>
      <c r="R63" s="35" t="s">
        <v>1056</v>
      </c>
      <c r="S63" s="35">
        <v>41201</v>
      </c>
    </row>
    <row r="64" spans="1:19" s="3" customFormat="1" ht="13.5" customHeight="1">
      <c r="A64" s="429" t="s">
        <v>23</v>
      </c>
      <c r="B64" s="429"/>
      <c r="C64" s="429"/>
      <c r="D64" s="429"/>
      <c r="E64" s="429"/>
      <c r="F64" s="429"/>
      <c r="G64" s="429"/>
      <c r="H64" s="429" t="s">
        <v>1055</v>
      </c>
      <c r="I64" s="429"/>
      <c r="J64" s="429"/>
      <c r="K64" s="429"/>
      <c r="L64" s="429"/>
      <c r="M64" s="429"/>
      <c r="N64" s="429"/>
      <c r="O64" s="429"/>
      <c r="P64" s="429"/>
      <c r="Q64" s="429"/>
      <c r="R64" s="35" t="s">
        <v>1056</v>
      </c>
      <c r="S64" s="35">
        <v>41201</v>
      </c>
    </row>
    <row r="65" spans="1:19" s="3" customFormat="1" ht="13.5" customHeight="1">
      <c r="A65" s="429" t="s">
        <v>24</v>
      </c>
      <c r="B65" s="429"/>
      <c r="C65" s="429"/>
      <c r="D65" s="429"/>
      <c r="E65" s="429"/>
      <c r="F65" s="429"/>
      <c r="G65" s="429"/>
      <c r="H65" s="429" t="s">
        <v>1055</v>
      </c>
      <c r="I65" s="429"/>
      <c r="J65" s="429"/>
      <c r="K65" s="429"/>
      <c r="L65" s="429"/>
      <c r="M65" s="429"/>
      <c r="N65" s="429"/>
      <c r="O65" s="429"/>
      <c r="P65" s="429"/>
      <c r="Q65" s="429"/>
      <c r="R65" s="35" t="s">
        <v>1056</v>
      </c>
      <c r="S65" s="35">
        <v>41201</v>
      </c>
    </row>
    <row r="66" spans="1:19" s="10" customFormat="1" ht="12.75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435"/>
      <c r="M66" s="435"/>
      <c r="N66" s="435"/>
      <c r="O66" s="435"/>
      <c r="P66" s="435"/>
      <c r="Q66" s="435"/>
      <c r="R66" s="435"/>
      <c r="S66" s="435"/>
    </row>
    <row r="67" spans="1:19" s="44" customFormat="1" ht="14.25" customHeight="1">
      <c r="A67" s="436" t="s">
        <v>1424</v>
      </c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436"/>
      <c r="M67" s="436"/>
      <c r="N67" s="436"/>
      <c r="O67" s="436"/>
      <c r="P67" s="436"/>
      <c r="Q67" s="436"/>
      <c r="R67" s="436"/>
      <c r="S67" s="436"/>
    </row>
    <row r="68" spans="1:19" s="3" customFormat="1" ht="13.5" customHeight="1">
      <c r="A68" s="429" t="s">
        <v>1437</v>
      </c>
      <c r="B68" s="429"/>
      <c r="C68" s="429"/>
      <c r="D68" s="429"/>
      <c r="E68" s="429"/>
      <c r="F68" s="429"/>
      <c r="G68" s="429"/>
      <c r="H68" s="429" t="s">
        <v>1043</v>
      </c>
      <c r="I68" s="429"/>
      <c r="J68" s="429"/>
      <c r="K68" s="429"/>
      <c r="L68" s="429"/>
      <c r="M68" s="429"/>
      <c r="N68" s="429"/>
      <c r="O68" s="429"/>
      <c r="P68" s="429"/>
      <c r="Q68" s="429"/>
      <c r="R68" s="35" t="s">
        <v>1438</v>
      </c>
      <c r="S68" s="35">
        <v>41191</v>
      </c>
    </row>
    <row r="69" spans="1:19" s="10" customFormat="1" ht="12.75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435"/>
      <c r="M69" s="435"/>
      <c r="N69" s="435"/>
      <c r="O69" s="435"/>
      <c r="P69" s="435"/>
      <c r="Q69" s="435"/>
      <c r="R69" s="435"/>
      <c r="S69" s="435"/>
    </row>
    <row r="70" spans="1:19" s="44" customFormat="1" ht="14.25" customHeight="1">
      <c r="A70" s="436" t="s">
        <v>43</v>
      </c>
      <c r="B70" s="436"/>
      <c r="C70" s="436"/>
      <c r="D70" s="436"/>
      <c r="E70" s="436"/>
      <c r="F70" s="436"/>
      <c r="G70" s="436"/>
      <c r="H70" s="436"/>
      <c r="I70" s="436"/>
      <c r="J70" s="436"/>
      <c r="K70" s="436"/>
      <c r="L70" s="436"/>
      <c r="M70" s="436"/>
      <c r="N70" s="436"/>
      <c r="O70" s="436"/>
      <c r="P70" s="436"/>
      <c r="Q70" s="436"/>
      <c r="R70" s="436"/>
      <c r="S70" s="436"/>
    </row>
    <row r="71" spans="1:19" s="3" customFormat="1" ht="13.5" customHeight="1">
      <c r="A71" s="429" t="s">
        <v>57</v>
      </c>
      <c r="B71" s="429"/>
      <c r="C71" s="429"/>
      <c r="D71" s="429"/>
      <c r="E71" s="429"/>
      <c r="F71" s="429"/>
      <c r="G71" s="429"/>
      <c r="H71" s="429" t="s">
        <v>1485</v>
      </c>
      <c r="I71" s="429"/>
      <c r="J71" s="429"/>
      <c r="K71" s="429"/>
      <c r="L71" s="429"/>
      <c r="M71" s="429"/>
      <c r="N71" s="429"/>
      <c r="O71" s="429"/>
      <c r="P71" s="429"/>
      <c r="Q71" s="429"/>
      <c r="R71" s="35" t="s">
        <v>59</v>
      </c>
      <c r="S71" s="35">
        <v>40946</v>
      </c>
    </row>
    <row r="72" spans="1:19" s="3" customFormat="1" ht="13.5" customHeight="1">
      <c r="A72" s="429" t="s">
        <v>58</v>
      </c>
      <c r="B72" s="429"/>
      <c r="C72" s="429"/>
      <c r="D72" s="429"/>
      <c r="E72" s="429"/>
      <c r="F72" s="429"/>
      <c r="G72" s="429"/>
      <c r="H72" s="429" t="s">
        <v>1055</v>
      </c>
      <c r="I72" s="429"/>
      <c r="J72" s="429"/>
      <c r="K72" s="429"/>
      <c r="L72" s="429"/>
      <c r="M72" s="429"/>
      <c r="N72" s="429"/>
      <c r="O72" s="429"/>
      <c r="P72" s="429"/>
      <c r="Q72" s="429"/>
      <c r="R72" s="35" t="s">
        <v>1056</v>
      </c>
      <c r="S72" s="35">
        <v>41166</v>
      </c>
    </row>
    <row r="73" spans="1:19" s="10" customFormat="1" ht="12.75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435"/>
      <c r="M73" s="435"/>
      <c r="N73" s="435"/>
      <c r="O73" s="435"/>
      <c r="P73" s="435"/>
      <c r="Q73" s="435"/>
      <c r="R73" s="435"/>
      <c r="S73" s="435"/>
    </row>
    <row r="74" spans="1:19" s="44" customFormat="1" ht="14.25" customHeight="1">
      <c r="A74" s="436" t="s">
        <v>112</v>
      </c>
      <c r="B74" s="436"/>
      <c r="C74" s="43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  <c r="S74" s="436"/>
    </row>
    <row r="75" spans="1:19" s="3" customFormat="1" ht="13.5" customHeight="1">
      <c r="A75" s="429" t="s">
        <v>126</v>
      </c>
      <c r="B75" s="429"/>
      <c r="C75" s="429"/>
      <c r="D75" s="429"/>
      <c r="E75" s="429"/>
      <c r="F75" s="429"/>
      <c r="G75" s="429"/>
      <c r="H75" s="429" t="s">
        <v>1230</v>
      </c>
      <c r="I75" s="429"/>
      <c r="J75" s="429"/>
      <c r="K75" s="429"/>
      <c r="L75" s="429"/>
      <c r="M75" s="429"/>
      <c r="N75" s="429"/>
      <c r="O75" s="429"/>
      <c r="P75" s="429"/>
      <c r="Q75" s="429"/>
      <c r="R75" s="35" t="s">
        <v>1205</v>
      </c>
      <c r="S75" s="35">
        <v>41151</v>
      </c>
    </row>
    <row r="76" spans="1:19" s="10" customFormat="1" ht="12.75">
      <c r="A76" s="435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435"/>
      <c r="M76" s="435"/>
      <c r="N76" s="435"/>
      <c r="O76" s="435"/>
      <c r="P76" s="435"/>
      <c r="Q76" s="435"/>
      <c r="R76" s="435"/>
      <c r="S76" s="435"/>
    </row>
    <row r="77" spans="1:19" s="44" customFormat="1" ht="14.25" customHeight="1">
      <c r="A77" s="436" t="s">
        <v>898</v>
      </c>
      <c r="B77" s="436"/>
      <c r="C77" s="436"/>
      <c r="D77" s="436"/>
      <c r="E77" s="436"/>
      <c r="F77" s="436"/>
      <c r="G77" s="436"/>
      <c r="H77" s="436"/>
      <c r="I77" s="436"/>
      <c r="J77" s="436"/>
      <c r="K77" s="436"/>
      <c r="L77" s="436"/>
      <c r="M77" s="436"/>
      <c r="N77" s="436"/>
      <c r="O77" s="436"/>
      <c r="P77" s="436"/>
      <c r="Q77" s="436"/>
      <c r="R77" s="436"/>
      <c r="S77" s="436"/>
    </row>
    <row r="78" spans="1:19" s="3" customFormat="1" ht="13.5" customHeight="1">
      <c r="A78" s="429" t="s">
        <v>136</v>
      </c>
      <c r="B78" s="429"/>
      <c r="C78" s="429"/>
      <c r="D78" s="429"/>
      <c r="E78" s="429"/>
      <c r="F78" s="429"/>
      <c r="G78" s="429"/>
      <c r="H78" s="429" t="s">
        <v>1113</v>
      </c>
      <c r="I78" s="429"/>
      <c r="J78" s="429"/>
      <c r="K78" s="429"/>
      <c r="L78" s="429"/>
      <c r="M78" s="429"/>
      <c r="N78" s="429"/>
      <c r="O78" s="429"/>
      <c r="P78" s="429"/>
      <c r="Q78" s="429"/>
      <c r="R78" s="35" t="s">
        <v>1047</v>
      </c>
      <c r="S78" s="35">
        <v>41026</v>
      </c>
    </row>
    <row r="79" spans="1:19" s="3" customFormat="1" ht="13.5" customHeight="1">
      <c r="A79" s="429" t="s">
        <v>137</v>
      </c>
      <c r="B79" s="429"/>
      <c r="C79" s="429"/>
      <c r="D79" s="429"/>
      <c r="E79" s="429"/>
      <c r="F79" s="429"/>
      <c r="G79" s="429"/>
      <c r="H79" s="429" t="s">
        <v>1113</v>
      </c>
      <c r="I79" s="429"/>
      <c r="J79" s="429"/>
      <c r="K79" s="429"/>
      <c r="L79" s="429"/>
      <c r="M79" s="429"/>
      <c r="N79" s="429"/>
      <c r="O79" s="429"/>
      <c r="P79" s="429"/>
      <c r="Q79" s="429"/>
      <c r="R79" s="35" t="s">
        <v>1047</v>
      </c>
      <c r="S79" s="35">
        <v>41039</v>
      </c>
    </row>
    <row r="80" spans="1:19" s="3" customFormat="1" ht="13.5" customHeight="1">
      <c r="A80" s="429" t="s">
        <v>138</v>
      </c>
      <c r="B80" s="429"/>
      <c r="C80" s="429"/>
      <c r="D80" s="429"/>
      <c r="E80" s="429"/>
      <c r="F80" s="429"/>
      <c r="G80" s="429"/>
      <c r="H80" s="429" t="s">
        <v>1230</v>
      </c>
      <c r="I80" s="429"/>
      <c r="J80" s="429"/>
      <c r="K80" s="429"/>
      <c r="L80" s="429"/>
      <c r="M80" s="429"/>
      <c r="N80" s="429"/>
      <c r="O80" s="429"/>
      <c r="P80" s="429"/>
      <c r="Q80" s="429"/>
      <c r="R80" s="35" t="s">
        <v>1047</v>
      </c>
      <c r="S80" s="35">
        <v>41124</v>
      </c>
    </row>
    <row r="81" spans="1:19" s="3" customFormat="1" ht="13.5" customHeight="1">
      <c r="A81" s="429" t="s">
        <v>139</v>
      </c>
      <c r="B81" s="429"/>
      <c r="C81" s="429"/>
      <c r="D81" s="429"/>
      <c r="E81" s="429"/>
      <c r="F81" s="429"/>
      <c r="G81" s="429"/>
      <c r="H81" s="429" t="s">
        <v>1113</v>
      </c>
      <c r="I81" s="429"/>
      <c r="J81" s="429"/>
      <c r="K81" s="429"/>
      <c r="L81" s="429"/>
      <c r="M81" s="429"/>
      <c r="N81" s="429"/>
      <c r="O81" s="429"/>
      <c r="P81" s="429"/>
      <c r="Q81" s="429"/>
      <c r="R81" s="35" t="s">
        <v>1056</v>
      </c>
      <c r="S81" s="35">
        <v>41068</v>
      </c>
    </row>
    <row r="82" spans="1:19" s="10" customFormat="1" ht="12.75">
      <c r="A82" s="435"/>
      <c r="B82" s="435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435"/>
      <c r="O82" s="435"/>
      <c r="P82" s="435"/>
      <c r="Q82" s="435"/>
      <c r="R82" s="435"/>
      <c r="S82" s="435"/>
    </row>
    <row r="83" spans="1:19" s="44" customFormat="1" ht="14.25" customHeight="1">
      <c r="A83" s="436" t="s">
        <v>153</v>
      </c>
      <c r="B83" s="436"/>
      <c r="C83" s="436"/>
      <c r="D83" s="436"/>
      <c r="E83" s="436"/>
      <c r="F83" s="436"/>
      <c r="G83" s="436"/>
      <c r="H83" s="436"/>
      <c r="I83" s="436"/>
      <c r="J83" s="436"/>
      <c r="K83" s="436"/>
      <c r="L83" s="436"/>
      <c r="M83" s="436"/>
      <c r="N83" s="436"/>
      <c r="O83" s="436"/>
      <c r="P83" s="436"/>
      <c r="Q83" s="436"/>
      <c r="R83" s="436"/>
      <c r="S83" s="436"/>
    </row>
    <row r="84" spans="1:19" s="3" customFormat="1" ht="13.5" customHeight="1">
      <c r="A84" s="429" t="s">
        <v>170</v>
      </c>
      <c r="B84" s="429"/>
      <c r="C84" s="429"/>
      <c r="D84" s="429"/>
      <c r="E84" s="429"/>
      <c r="F84" s="429"/>
      <c r="G84" s="429"/>
      <c r="H84" s="429" t="s">
        <v>1485</v>
      </c>
      <c r="I84" s="429"/>
      <c r="J84" s="429"/>
      <c r="K84" s="429"/>
      <c r="L84" s="429"/>
      <c r="M84" s="429"/>
      <c r="N84" s="429"/>
      <c r="O84" s="429"/>
      <c r="P84" s="429"/>
      <c r="Q84" s="429"/>
      <c r="R84" s="35" t="s">
        <v>1324</v>
      </c>
      <c r="S84" s="35">
        <v>40951</v>
      </c>
    </row>
    <row r="85" spans="1:19" s="3" customFormat="1" ht="13.5" customHeight="1">
      <c r="A85" s="429" t="s">
        <v>171</v>
      </c>
      <c r="B85" s="429"/>
      <c r="C85" s="429"/>
      <c r="D85" s="429"/>
      <c r="E85" s="429"/>
      <c r="F85" s="429"/>
      <c r="G85" s="429"/>
      <c r="H85" s="429" t="s">
        <v>1113</v>
      </c>
      <c r="I85" s="429"/>
      <c r="J85" s="429"/>
      <c r="K85" s="429"/>
      <c r="L85" s="429"/>
      <c r="M85" s="429"/>
      <c r="N85" s="429"/>
      <c r="O85" s="429"/>
      <c r="P85" s="429"/>
      <c r="Q85" s="429"/>
      <c r="R85" s="35" t="s">
        <v>1254</v>
      </c>
      <c r="S85" s="35">
        <v>40967</v>
      </c>
    </row>
    <row r="86" spans="1:19" s="3" customFormat="1" ht="13.5" customHeight="1">
      <c r="A86" s="429" t="s">
        <v>172</v>
      </c>
      <c r="B86" s="429"/>
      <c r="C86" s="429"/>
      <c r="D86" s="429"/>
      <c r="E86" s="429"/>
      <c r="F86" s="429"/>
      <c r="G86" s="429"/>
      <c r="H86" s="429" t="s">
        <v>1113</v>
      </c>
      <c r="I86" s="429"/>
      <c r="J86" s="429"/>
      <c r="K86" s="429"/>
      <c r="L86" s="429"/>
      <c r="M86" s="429"/>
      <c r="N86" s="429"/>
      <c r="O86" s="429"/>
      <c r="P86" s="429"/>
      <c r="Q86" s="429"/>
      <c r="R86" s="35" t="s">
        <v>1254</v>
      </c>
      <c r="S86" s="35">
        <v>40967</v>
      </c>
    </row>
    <row r="87" spans="1:19" s="10" customFormat="1" ht="12.75">
      <c r="A87" s="435"/>
      <c r="B87" s="435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435"/>
      <c r="O87" s="435"/>
      <c r="P87" s="435"/>
      <c r="Q87" s="435"/>
      <c r="R87" s="435"/>
      <c r="S87" s="435"/>
    </row>
    <row r="88" spans="1:19" s="44" customFormat="1" ht="14.25" customHeight="1">
      <c r="A88" s="436" t="s">
        <v>200</v>
      </c>
      <c r="B88" s="436"/>
      <c r="C88" s="436"/>
      <c r="D88" s="436"/>
      <c r="E88" s="436"/>
      <c r="F88" s="436"/>
      <c r="G88" s="436"/>
      <c r="H88" s="436"/>
      <c r="I88" s="436"/>
      <c r="J88" s="436"/>
      <c r="K88" s="436"/>
      <c r="L88" s="436"/>
      <c r="M88" s="436"/>
      <c r="N88" s="436"/>
      <c r="O88" s="436"/>
      <c r="P88" s="436"/>
      <c r="Q88" s="436"/>
      <c r="R88" s="436"/>
      <c r="S88" s="436"/>
    </row>
    <row r="89" spans="1:19" s="3" customFormat="1" ht="13.5" customHeight="1">
      <c r="A89" s="429" t="s">
        <v>203</v>
      </c>
      <c r="B89" s="429"/>
      <c r="C89" s="429"/>
      <c r="D89" s="429"/>
      <c r="E89" s="429"/>
      <c r="F89" s="429"/>
      <c r="G89" s="429"/>
      <c r="H89" s="429" t="s">
        <v>1043</v>
      </c>
      <c r="I89" s="429"/>
      <c r="J89" s="429"/>
      <c r="K89" s="429"/>
      <c r="L89" s="429"/>
      <c r="M89" s="429"/>
      <c r="N89" s="429"/>
      <c r="O89" s="429"/>
      <c r="P89" s="429"/>
      <c r="Q89" s="429"/>
      <c r="R89" s="35" t="s">
        <v>206</v>
      </c>
      <c r="S89" s="35">
        <v>41176</v>
      </c>
    </row>
    <row r="90" spans="1:19" s="3" customFormat="1" ht="13.5" customHeight="1">
      <c r="A90" s="429" t="s">
        <v>204</v>
      </c>
      <c r="B90" s="429"/>
      <c r="C90" s="429"/>
      <c r="D90" s="429"/>
      <c r="E90" s="429"/>
      <c r="F90" s="429"/>
      <c r="G90" s="429"/>
      <c r="H90" s="429" t="s">
        <v>1043</v>
      </c>
      <c r="I90" s="429"/>
      <c r="J90" s="429"/>
      <c r="K90" s="429"/>
      <c r="L90" s="429"/>
      <c r="M90" s="429"/>
      <c r="N90" s="429"/>
      <c r="O90" s="429"/>
      <c r="P90" s="429"/>
      <c r="Q90" s="429"/>
      <c r="R90" s="35" t="s">
        <v>206</v>
      </c>
      <c r="S90" s="35">
        <v>41176</v>
      </c>
    </row>
    <row r="91" spans="1:19" s="3" customFormat="1" ht="13.5" customHeight="1">
      <c r="A91" s="429" t="s">
        <v>205</v>
      </c>
      <c r="B91" s="429"/>
      <c r="C91" s="429"/>
      <c r="D91" s="429"/>
      <c r="E91" s="429"/>
      <c r="F91" s="429"/>
      <c r="G91" s="429"/>
      <c r="H91" s="429" t="s">
        <v>1043</v>
      </c>
      <c r="I91" s="429"/>
      <c r="J91" s="429"/>
      <c r="K91" s="429"/>
      <c r="L91" s="429"/>
      <c r="M91" s="429"/>
      <c r="N91" s="429"/>
      <c r="O91" s="429"/>
      <c r="P91" s="429"/>
      <c r="Q91" s="429"/>
      <c r="R91" s="35" t="s">
        <v>206</v>
      </c>
      <c r="S91" s="35">
        <v>41176</v>
      </c>
    </row>
    <row r="92" spans="1:19" s="10" customFormat="1" ht="12.75">
      <c r="A92" s="422"/>
      <c r="B92" s="422"/>
      <c r="C92" s="422"/>
      <c r="D92" s="422"/>
      <c r="E92" s="422"/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</row>
    <row r="93" spans="1:19" s="187" customFormat="1" ht="14.25" customHeight="1">
      <c r="A93" s="436" t="s">
        <v>1007</v>
      </c>
      <c r="B93" s="436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436"/>
      <c r="O93" s="436"/>
      <c r="P93" s="436"/>
      <c r="Q93" s="436"/>
      <c r="R93" s="436"/>
      <c r="S93" s="436"/>
    </row>
    <row r="94" spans="1:19" s="165" customFormat="1" ht="13.5" customHeight="1">
      <c r="A94" s="429" t="s">
        <v>644</v>
      </c>
      <c r="B94" s="429"/>
      <c r="C94" s="429"/>
      <c r="D94" s="429"/>
      <c r="E94" s="429"/>
      <c r="F94" s="429"/>
      <c r="G94" s="429"/>
      <c r="H94" s="429" t="s">
        <v>1043</v>
      </c>
      <c r="I94" s="429"/>
      <c r="J94" s="429"/>
      <c r="K94" s="429"/>
      <c r="L94" s="429"/>
      <c r="M94" s="429"/>
      <c r="N94" s="429"/>
      <c r="O94" s="429"/>
      <c r="P94" s="429"/>
      <c r="Q94" s="429"/>
      <c r="R94" s="35" t="s">
        <v>1043</v>
      </c>
      <c r="S94" s="35" t="s">
        <v>1043</v>
      </c>
    </row>
    <row r="95" spans="1:19" s="165" customFormat="1" ht="13.5" customHeight="1">
      <c r="A95" s="429" t="s">
        <v>645</v>
      </c>
      <c r="B95" s="429"/>
      <c r="C95" s="429"/>
      <c r="D95" s="429"/>
      <c r="E95" s="429"/>
      <c r="F95" s="429"/>
      <c r="G95" s="429"/>
      <c r="H95" s="429" t="s">
        <v>1043</v>
      </c>
      <c r="I95" s="429"/>
      <c r="J95" s="429"/>
      <c r="K95" s="429"/>
      <c r="L95" s="429"/>
      <c r="M95" s="429"/>
      <c r="N95" s="429"/>
      <c r="O95" s="429"/>
      <c r="P95" s="429"/>
      <c r="Q95" s="429"/>
      <c r="R95" s="35" t="s">
        <v>1043</v>
      </c>
      <c r="S95" s="35" t="s">
        <v>1043</v>
      </c>
    </row>
    <row r="96" spans="1:19" s="165" customFormat="1" ht="13.5" customHeight="1">
      <c r="A96" s="429" t="s">
        <v>646</v>
      </c>
      <c r="B96" s="429"/>
      <c r="C96" s="429"/>
      <c r="D96" s="429"/>
      <c r="E96" s="429"/>
      <c r="F96" s="429"/>
      <c r="G96" s="429"/>
      <c r="H96" s="429" t="s">
        <v>1043</v>
      </c>
      <c r="I96" s="429"/>
      <c r="J96" s="429"/>
      <c r="K96" s="429"/>
      <c r="L96" s="429"/>
      <c r="M96" s="429"/>
      <c r="N96" s="429"/>
      <c r="O96" s="429"/>
      <c r="P96" s="429"/>
      <c r="Q96" s="429"/>
      <c r="R96" s="35" t="s">
        <v>1043</v>
      </c>
      <c r="S96" s="35" t="s">
        <v>1043</v>
      </c>
    </row>
    <row r="97" spans="1:19" s="165" customFormat="1" ht="13.5" customHeight="1">
      <c r="A97" s="429" t="s">
        <v>647</v>
      </c>
      <c r="B97" s="429"/>
      <c r="C97" s="429"/>
      <c r="D97" s="429"/>
      <c r="E97" s="429"/>
      <c r="F97" s="429"/>
      <c r="G97" s="429"/>
      <c r="H97" s="429" t="s">
        <v>1043</v>
      </c>
      <c r="I97" s="429"/>
      <c r="J97" s="429"/>
      <c r="K97" s="429"/>
      <c r="L97" s="429"/>
      <c r="M97" s="429"/>
      <c r="N97" s="429"/>
      <c r="O97" s="429"/>
      <c r="P97" s="429"/>
      <c r="Q97" s="429"/>
      <c r="R97" s="35" t="s">
        <v>1043</v>
      </c>
      <c r="S97" s="35" t="s">
        <v>1043</v>
      </c>
    </row>
    <row r="98" spans="1:19" s="166" customFormat="1" ht="12.75">
      <c r="A98" s="435"/>
      <c r="B98" s="435"/>
      <c r="C98" s="435"/>
      <c r="D98" s="435"/>
      <c r="E98" s="435"/>
      <c r="F98" s="435"/>
      <c r="G98" s="435"/>
      <c r="H98" s="435"/>
      <c r="I98" s="435"/>
      <c r="J98" s="435"/>
      <c r="K98" s="435"/>
      <c r="L98" s="435"/>
      <c r="M98" s="435"/>
      <c r="N98" s="435"/>
      <c r="O98" s="435"/>
      <c r="P98" s="435"/>
      <c r="Q98" s="435"/>
      <c r="R98" s="435"/>
      <c r="S98" s="435"/>
    </row>
    <row r="99" spans="1:19" s="187" customFormat="1" ht="14.25" customHeight="1">
      <c r="A99" s="436" t="s">
        <v>1016</v>
      </c>
      <c r="B99" s="436"/>
      <c r="C99" s="436"/>
      <c r="D99" s="436"/>
      <c r="E99" s="436"/>
      <c r="F99" s="436"/>
      <c r="G99" s="436"/>
      <c r="H99" s="436"/>
      <c r="I99" s="436"/>
      <c r="J99" s="436"/>
      <c r="K99" s="436"/>
      <c r="L99" s="436"/>
      <c r="M99" s="436"/>
      <c r="N99" s="436"/>
      <c r="O99" s="436"/>
      <c r="P99" s="436"/>
      <c r="Q99" s="436"/>
      <c r="R99" s="436"/>
      <c r="S99" s="436"/>
    </row>
    <row r="100" spans="1:19" s="165" customFormat="1" ht="13.5" customHeight="1">
      <c r="A100" s="429" t="s">
        <v>648</v>
      </c>
      <c r="B100" s="429"/>
      <c r="C100" s="429"/>
      <c r="D100" s="429"/>
      <c r="E100" s="429"/>
      <c r="F100" s="429"/>
      <c r="G100" s="429"/>
      <c r="H100" s="429" t="s">
        <v>1266</v>
      </c>
      <c r="I100" s="429"/>
      <c r="J100" s="429"/>
      <c r="K100" s="429"/>
      <c r="L100" s="429"/>
      <c r="M100" s="429"/>
      <c r="N100" s="429"/>
      <c r="O100" s="429"/>
      <c r="P100" s="429"/>
      <c r="Q100" s="429"/>
      <c r="R100" s="35" t="s">
        <v>999</v>
      </c>
      <c r="S100" s="35">
        <v>40883</v>
      </c>
    </row>
    <row r="101" spans="1:19" s="166" customFormat="1" ht="12.75">
      <c r="A101" s="435"/>
      <c r="B101" s="435"/>
      <c r="C101" s="435"/>
      <c r="D101" s="435"/>
      <c r="E101" s="435"/>
      <c r="F101" s="435"/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  <c r="Q101" s="435"/>
      <c r="R101" s="435"/>
      <c r="S101" s="435"/>
    </row>
    <row r="102" spans="1:19" s="187" customFormat="1" ht="14.25" customHeight="1">
      <c r="A102" s="436" t="s">
        <v>902</v>
      </c>
      <c r="B102" s="436"/>
      <c r="C102" s="436"/>
      <c r="D102" s="436"/>
      <c r="E102" s="436"/>
      <c r="F102" s="436"/>
      <c r="G102" s="436"/>
      <c r="H102" s="436"/>
      <c r="I102" s="436"/>
      <c r="J102" s="436"/>
      <c r="K102" s="436"/>
      <c r="L102" s="436"/>
      <c r="M102" s="436"/>
      <c r="N102" s="436"/>
      <c r="O102" s="436"/>
      <c r="P102" s="436"/>
      <c r="Q102" s="436"/>
      <c r="R102" s="436"/>
      <c r="S102" s="436"/>
    </row>
    <row r="103" spans="1:19" s="165" customFormat="1" ht="13.5" customHeight="1">
      <c r="A103" s="429" t="s">
        <v>649</v>
      </c>
      <c r="B103" s="429"/>
      <c r="C103" s="429"/>
      <c r="D103" s="429"/>
      <c r="E103" s="429"/>
      <c r="F103" s="429"/>
      <c r="G103" s="429"/>
      <c r="H103" s="429" t="s">
        <v>1400</v>
      </c>
      <c r="I103" s="429"/>
      <c r="J103" s="429"/>
      <c r="K103" s="429"/>
      <c r="L103" s="429"/>
      <c r="M103" s="429"/>
      <c r="N103" s="429"/>
      <c r="O103" s="429"/>
      <c r="P103" s="429"/>
      <c r="Q103" s="429"/>
      <c r="R103" s="35" t="s">
        <v>999</v>
      </c>
      <c r="S103" s="35">
        <v>41066</v>
      </c>
    </row>
    <row r="104" spans="1:19" s="166" customFormat="1" ht="12.75">
      <c r="A104" s="435"/>
      <c r="B104" s="435"/>
      <c r="C104" s="435"/>
      <c r="D104" s="435"/>
      <c r="E104" s="435"/>
      <c r="F104" s="435"/>
      <c r="G104" s="435"/>
      <c r="H104" s="435"/>
      <c r="I104" s="435"/>
      <c r="J104" s="435"/>
      <c r="K104" s="435"/>
      <c r="L104" s="435"/>
      <c r="M104" s="435"/>
      <c r="N104" s="435"/>
      <c r="O104" s="435"/>
      <c r="P104" s="435"/>
      <c r="Q104" s="435"/>
      <c r="R104" s="435"/>
      <c r="S104" s="435"/>
    </row>
    <row r="105" spans="1:19" s="187" customFormat="1" ht="14.25" customHeight="1">
      <c r="A105" s="436" t="s">
        <v>1025</v>
      </c>
      <c r="B105" s="436"/>
      <c r="C105" s="436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6"/>
      <c r="Q105" s="436"/>
      <c r="R105" s="436"/>
      <c r="S105" s="436"/>
    </row>
    <row r="106" spans="1:19" s="165" customFormat="1" ht="13.5" customHeight="1">
      <c r="A106" s="429" t="s">
        <v>650</v>
      </c>
      <c r="B106" s="429"/>
      <c r="C106" s="429"/>
      <c r="D106" s="429"/>
      <c r="E106" s="429"/>
      <c r="F106" s="429"/>
      <c r="G106" s="429"/>
      <c r="H106" s="429" t="s">
        <v>1055</v>
      </c>
      <c r="I106" s="429"/>
      <c r="J106" s="429"/>
      <c r="K106" s="429"/>
      <c r="L106" s="429"/>
      <c r="M106" s="429"/>
      <c r="N106" s="429"/>
      <c r="O106" s="429"/>
      <c r="P106" s="429"/>
      <c r="Q106" s="429"/>
      <c r="R106" s="35" t="s">
        <v>206</v>
      </c>
      <c r="S106" s="35">
        <v>41177</v>
      </c>
    </row>
    <row r="107" spans="1:19" s="165" customFormat="1" ht="13.5" customHeight="1">
      <c r="A107" s="429" t="s">
        <v>651</v>
      </c>
      <c r="B107" s="429"/>
      <c r="C107" s="429"/>
      <c r="D107" s="429"/>
      <c r="E107" s="429"/>
      <c r="F107" s="429"/>
      <c r="G107" s="429"/>
      <c r="H107" s="429" t="s">
        <v>1055</v>
      </c>
      <c r="I107" s="429"/>
      <c r="J107" s="429"/>
      <c r="K107" s="429"/>
      <c r="L107" s="429"/>
      <c r="M107" s="429"/>
      <c r="N107" s="429"/>
      <c r="O107" s="429"/>
      <c r="P107" s="429"/>
      <c r="Q107" s="429"/>
      <c r="R107" s="35" t="s">
        <v>206</v>
      </c>
      <c r="S107" s="35">
        <v>41177</v>
      </c>
    </row>
    <row r="108" spans="1:19" s="165" customFormat="1" ht="13.5" customHeight="1">
      <c r="A108" s="429" t="s">
        <v>652</v>
      </c>
      <c r="B108" s="429"/>
      <c r="C108" s="429"/>
      <c r="D108" s="429"/>
      <c r="E108" s="429"/>
      <c r="F108" s="429"/>
      <c r="G108" s="429"/>
      <c r="H108" s="429" t="s">
        <v>1055</v>
      </c>
      <c r="I108" s="429"/>
      <c r="J108" s="429"/>
      <c r="K108" s="429"/>
      <c r="L108" s="429"/>
      <c r="M108" s="429"/>
      <c r="N108" s="429"/>
      <c r="O108" s="429"/>
      <c r="P108" s="429"/>
      <c r="Q108" s="429"/>
      <c r="R108" s="35" t="s">
        <v>206</v>
      </c>
      <c r="S108" s="35">
        <v>41177</v>
      </c>
    </row>
    <row r="109" spans="1:19" s="165" customFormat="1" ht="13.5" customHeight="1">
      <c r="A109" s="429" t="s">
        <v>682</v>
      </c>
      <c r="B109" s="429"/>
      <c r="C109" s="429"/>
      <c r="D109" s="429"/>
      <c r="E109" s="429"/>
      <c r="F109" s="429"/>
      <c r="G109" s="429"/>
      <c r="H109" s="429" t="s">
        <v>1055</v>
      </c>
      <c r="I109" s="429"/>
      <c r="J109" s="429"/>
      <c r="K109" s="429"/>
      <c r="L109" s="429"/>
      <c r="M109" s="429"/>
      <c r="N109" s="429"/>
      <c r="O109" s="429"/>
      <c r="P109" s="429"/>
      <c r="Q109" s="429"/>
      <c r="R109" s="35" t="s">
        <v>1043</v>
      </c>
      <c r="S109" s="35">
        <v>41201</v>
      </c>
    </row>
    <row r="110" spans="1:19" s="165" customFormat="1" ht="13.5" customHeight="1">
      <c r="A110" s="429" t="s">
        <v>683</v>
      </c>
      <c r="B110" s="429"/>
      <c r="C110" s="429"/>
      <c r="D110" s="429"/>
      <c r="E110" s="429"/>
      <c r="F110" s="429"/>
      <c r="G110" s="429"/>
      <c r="H110" s="429" t="s">
        <v>1055</v>
      </c>
      <c r="I110" s="429"/>
      <c r="J110" s="429"/>
      <c r="K110" s="429"/>
      <c r="L110" s="429"/>
      <c r="M110" s="429"/>
      <c r="N110" s="429"/>
      <c r="O110" s="429"/>
      <c r="P110" s="429"/>
      <c r="Q110" s="429"/>
      <c r="R110" s="35" t="s">
        <v>206</v>
      </c>
      <c r="S110" s="35">
        <v>41205</v>
      </c>
    </row>
  </sheetData>
  <sheetProtection password="CEFE" sheet="1"/>
  <mergeCells count="168">
    <mergeCell ref="A42:S42"/>
    <mergeCell ref="H46:Q46"/>
    <mergeCell ref="A89:G89"/>
    <mergeCell ref="H89:Q89"/>
    <mergeCell ref="A87:S87"/>
    <mergeCell ref="A88:S88"/>
    <mergeCell ref="A44:G44"/>
    <mergeCell ref="H44:Q44"/>
    <mergeCell ref="A45:G45"/>
    <mergeCell ref="H45:Q45"/>
    <mergeCell ref="H8:Q8"/>
    <mergeCell ref="A8:G8"/>
    <mergeCell ref="A9:G9"/>
    <mergeCell ref="A4:S5"/>
    <mergeCell ref="A7:S7"/>
    <mergeCell ref="H6:Q6"/>
    <mergeCell ref="A6:G6"/>
    <mergeCell ref="H9:Q9"/>
    <mergeCell ref="A1:S1"/>
    <mergeCell ref="A2:S2"/>
    <mergeCell ref="A3:E3"/>
    <mergeCell ref="F3:Q3"/>
    <mergeCell ref="A10:S10"/>
    <mergeCell ref="A14:S14"/>
    <mergeCell ref="A11:S11"/>
    <mergeCell ref="A12:G12"/>
    <mergeCell ref="H12:Q12"/>
    <mergeCell ref="A19:G19"/>
    <mergeCell ref="H19:Q19"/>
    <mergeCell ref="A15:G15"/>
    <mergeCell ref="H15:Q15"/>
    <mergeCell ref="A18:G18"/>
    <mergeCell ref="H18:Q18"/>
    <mergeCell ref="A16:S16"/>
    <mergeCell ref="A17:S17"/>
    <mergeCell ref="A24:G24"/>
    <mergeCell ref="H24:Q24"/>
    <mergeCell ref="H26:Q26"/>
    <mergeCell ref="A20:S20"/>
    <mergeCell ref="A21:S21"/>
    <mergeCell ref="A22:G22"/>
    <mergeCell ref="H22:Q22"/>
    <mergeCell ref="A23:G23"/>
    <mergeCell ref="H23:Q23"/>
    <mergeCell ref="A25:G25"/>
    <mergeCell ref="H25:Q25"/>
    <mergeCell ref="A26:G26"/>
    <mergeCell ref="A29:S29"/>
    <mergeCell ref="A27:G27"/>
    <mergeCell ref="H27:Q27"/>
    <mergeCell ref="A28:G28"/>
    <mergeCell ref="H28:Q28"/>
    <mergeCell ref="H34:Q34"/>
    <mergeCell ref="A35:S35"/>
    <mergeCell ref="A36:S36"/>
    <mergeCell ref="A31:G31"/>
    <mergeCell ref="H31:Q31"/>
    <mergeCell ref="A30:S30"/>
    <mergeCell ref="A41:G41"/>
    <mergeCell ref="H41:Q41"/>
    <mergeCell ref="A39:S39"/>
    <mergeCell ref="A40:S40"/>
    <mergeCell ref="A37:G37"/>
    <mergeCell ref="H37:Q37"/>
    <mergeCell ref="A32:S32"/>
    <mergeCell ref="A33:S33"/>
    <mergeCell ref="A34:G34"/>
    <mergeCell ref="A46:G46"/>
    <mergeCell ref="A53:S53"/>
    <mergeCell ref="A56:S56"/>
    <mergeCell ref="A57:S57"/>
    <mergeCell ref="A55:G55"/>
    <mergeCell ref="H55:Q55"/>
    <mergeCell ref="A51:G51"/>
    <mergeCell ref="H51:Q51"/>
    <mergeCell ref="A54:G54"/>
    <mergeCell ref="H54:Q54"/>
    <mergeCell ref="A63:G63"/>
    <mergeCell ref="H63:Q63"/>
    <mergeCell ref="A58:G58"/>
    <mergeCell ref="H58:Q58"/>
    <mergeCell ref="A59:G59"/>
    <mergeCell ref="H59:Q59"/>
    <mergeCell ref="A60:S60"/>
    <mergeCell ref="A61:S61"/>
    <mergeCell ref="A62:G62"/>
    <mergeCell ref="H62:Q62"/>
    <mergeCell ref="A65:G65"/>
    <mergeCell ref="H65:Q65"/>
    <mergeCell ref="A64:G64"/>
    <mergeCell ref="H64:Q64"/>
    <mergeCell ref="A68:G68"/>
    <mergeCell ref="H68:Q68"/>
    <mergeCell ref="A67:S67"/>
    <mergeCell ref="A66:S66"/>
    <mergeCell ref="A73:S73"/>
    <mergeCell ref="A76:S76"/>
    <mergeCell ref="A70:S70"/>
    <mergeCell ref="A69:S69"/>
    <mergeCell ref="A80:G80"/>
    <mergeCell ref="H80:Q80"/>
    <mergeCell ref="A77:S77"/>
    <mergeCell ref="A71:G71"/>
    <mergeCell ref="H71:Q71"/>
    <mergeCell ref="A72:G72"/>
    <mergeCell ref="H72:Q72"/>
    <mergeCell ref="A74:S74"/>
    <mergeCell ref="A75:G75"/>
    <mergeCell ref="H75:Q75"/>
    <mergeCell ref="A78:G78"/>
    <mergeCell ref="H78:Q78"/>
    <mergeCell ref="A79:G79"/>
    <mergeCell ref="H79:Q79"/>
    <mergeCell ref="H47:Q47"/>
    <mergeCell ref="A13:S13"/>
    <mergeCell ref="A43:S43"/>
    <mergeCell ref="A90:G90"/>
    <mergeCell ref="H90:Q90"/>
    <mergeCell ref="A84:G84"/>
    <mergeCell ref="H84:Q84"/>
    <mergeCell ref="A85:G85"/>
    <mergeCell ref="H85:Q85"/>
    <mergeCell ref="A86:G86"/>
    <mergeCell ref="A96:G96"/>
    <mergeCell ref="H96:Q96"/>
    <mergeCell ref="A97:G97"/>
    <mergeCell ref="H97:Q97"/>
    <mergeCell ref="A95:G95"/>
    <mergeCell ref="H95:Q95"/>
    <mergeCell ref="A38:G38"/>
    <mergeCell ref="H38:Q38"/>
    <mergeCell ref="A52:S52"/>
    <mergeCell ref="A49:S49"/>
    <mergeCell ref="A50:G50"/>
    <mergeCell ref="H50:Q50"/>
    <mergeCell ref="A48:S48"/>
    <mergeCell ref="A47:G47"/>
    <mergeCell ref="A93:S93"/>
    <mergeCell ref="A94:G94"/>
    <mergeCell ref="H94:Q94"/>
    <mergeCell ref="A92:S92"/>
    <mergeCell ref="A91:G91"/>
    <mergeCell ref="H91:Q91"/>
    <mergeCell ref="H86:Q86"/>
    <mergeCell ref="A81:G81"/>
    <mergeCell ref="H81:Q81"/>
    <mergeCell ref="A82:S82"/>
    <mergeCell ref="A83:S83"/>
    <mergeCell ref="A106:G106"/>
    <mergeCell ref="H106:Q106"/>
    <mergeCell ref="A98:S98"/>
    <mergeCell ref="A99:S99"/>
    <mergeCell ref="A100:G100"/>
    <mergeCell ref="H100:Q100"/>
    <mergeCell ref="A101:S101"/>
    <mergeCell ref="A102:S102"/>
    <mergeCell ref="A103:G103"/>
    <mergeCell ref="H103:Q103"/>
    <mergeCell ref="A104:S104"/>
    <mergeCell ref="A105:S105"/>
    <mergeCell ref="A110:G110"/>
    <mergeCell ref="H110:Q110"/>
    <mergeCell ref="A107:G107"/>
    <mergeCell ref="H107:Q107"/>
    <mergeCell ref="A108:G108"/>
    <mergeCell ref="H108:Q108"/>
    <mergeCell ref="A109:G109"/>
    <mergeCell ref="H109:Q10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A4" sqref="A4:S5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7.4218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13.140625" style="0" customWidth="1"/>
    <col min="18" max="18" width="8.7109375" style="0" customWidth="1"/>
    <col min="19" max="19" width="8.00390625" style="0" customWidth="1"/>
  </cols>
  <sheetData>
    <row r="1" spans="1:19" ht="13.5" thickBot="1">
      <c r="A1" s="398" t="s">
        <v>876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400"/>
    </row>
    <row r="2" spans="1:19" ht="13.5" thickBo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</row>
    <row r="3" spans="1:19" ht="13.5" thickBot="1">
      <c r="A3" s="402" t="s">
        <v>799</v>
      </c>
      <c r="B3" s="403"/>
      <c r="C3" s="403"/>
      <c r="D3" s="403"/>
      <c r="E3" s="404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9"/>
      <c r="R3" s="37" t="s">
        <v>784</v>
      </c>
      <c r="S3" s="36" t="s">
        <v>1038</v>
      </c>
    </row>
    <row r="4" spans="1:19" s="1" customFormat="1" ht="12.7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</row>
    <row r="5" spans="1:19" s="8" customFormat="1" ht="13.5" thickBot="1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</row>
    <row r="6" spans="1:19" ht="13.5" thickBot="1">
      <c r="A6" s="439" t="s">
        <v>722</v>
      </c>
      <c r="B6" s="439"/>
      <c r="C6" s="439"/>
      <c r="D6" s="439"/>
      <c r="E6" s="439"/>
      <c r="F6" s="439"/>
      <c r="G6" s="439"/>
      <c r="H6" s="439"/>
      <c r="I6" s="439" t="s">
        <v>734</v>
      </c>
      <c r="J6" s="439"/>
      <c r="K6" s="439"/>
      <c r="L6" s="439"/>
      <c r="M6" s="439"/>
      <c r="N6" s="439"/>
      <c r="O6" s="439"/>
      <c r="P6" s="439"/>
      <c r="Q6" s="439"/>
      <c r="R6" s="33" t="s">
        <v>729</v>
      </c>
      <c r="S6" s="30" t="s">
        <v>735</v>
      </c>
    </row>
    <row r="7" spans="1:19" s="44" customFormat="1" ht="14.25" customHeight="1">
      <c r="A7" s="417" t="s">
        <v>1044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9"/>
    </row>
    <row r="8" spans="1:19" s="3" customFormat="1" ht="13.5" customHeight="1">
      <c r="A8" s="429" t="s">
        <v>1057</v>
      </c>
      <c r="B8" s="429"/>
      <c r="C8" s="429"/>
      <c r="D8" s="429"/>
      <c r="E8" s="429"/>
      <c r="F8" s="429"/>
      <c r="G8" s="429"/>
      <c r="H8" s="429"/>
      <c r="I8" s="415" t="s">
        <v>1058</v>
      </c>
      <c r="J8" s="390"/>
      <c r="K8" s="390"/>
      <c r="L8" s="390"/>
      <c r="M8" s="390"/>
      <c r="N8" s="390"/>
      <c r="O8" s="390"/>
      <c r="P8" s="390"/>
      <c r="Q8" s="391"/>
      <c r="R8" s="35" t="s">
        <v>1043</v>
      </c>
      <c r="S8" s="35" t="s">
        <v>1043</v>
      </c>
    </row>
    <row r="9" spans="1:19" s="10" customFormat="1" ht="12.7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</row>
    <row r="10" spans="1:19" s="44" customFormat="1" ht="13.5" customHeight="1">
      <c r="A10" s="392" t="s">
        <v>1185</v>
      </c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4"/>
    </row>
    <row r="11" spans="1:19" s="3" customFormat="1" ht="13.5" customHeight="1">
      <c r="A11" s="429" t="s">
        <v>1188</v>
      </c>
      <c r="B11" s="429"/>
      <c r="C11" s="429"/>
      <c r="D11" s="429"/>
      <c r="E11" s="429"/>
      <c r="F11" s="429"/>
      <c r="G11" s="429"/>
      <c r="H11" s="429"/>
      <c r="I11" s="415" t="s">
        <v>1058</v>
      </c>
      <c r="J11" s="390"/>
      <c r="K11" s="390"/>
      <c r="L11" s="390"/>
      <c r="M11" s="390"/>
      <c r="N11" s="390"/>
      <c r="O11" s="390"/>
      <c r="P11" s="390"/>
      <c r="Q11" s="391"/>
      <c r="R11" s="35" t="s">
        <v>1043</v>
      </c>
      <c r="S11" s="35" t="s">
        <v>1043</v>
      </c>
    </row>
    <row r="12" spans="1:19" s="3" customFormat="1" ht="13.5" customHeight="1">
      <c r="A12" s="415" t="s">
        <v>1189</v>
      </c>
      <c r="B12" s="390"/>
      <c r="C12" s="390"/>
      <c r="D12" s="390"/>
      <c r="E12" s="390"/>
      <c r="F12" s="390"/>
      <c r="G12" s="390"/>
      <c r="H12" s="390"/>
      <c r="I12" s="415" t="s">
        <v>1058</v>
      </c>
      <c r="J12" s="390"/>
      <c r="K12" s="390"/>
      <c r="L12" s="390"/>
      <c r="M12" s="390"/>
      <c r="N12" s="390"/>
      <c r="O12" s="390"/>
      <c r="P12" s="390"/>
      <c r="Q12" s="391"/>
      <c r="R12" s="35" t="s">
        <v>1043</v>
      </c>
      <c r="S12" s="35" t="s">
        <v>1043</v>
      </c>
    </row>
    <row r="13" spans="1:19" s="10" customFormat="1" ht="12.75">
      <c r="A13" s="422"/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</row>
    <row r="14" spans="1:19" s="44" customFormat="1" ht="13.5" customHeight="1">
      <c r="A14" s="392" t="s">
        <v>1065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4"/>
    </row>
    <row r="15" spans="1:19" s="3" customFormat="1" ht="13.5" customHeight="1">
      <c r="A15" s="429" t="s">
        <v>1081</v>
      </c>
      <c r="B15" s="429"/>
      <c r="C15" s="429"/>
      <c r="D15" s="429"/>
      <c r="E15" s="429"/>
      <c r="F15" s="429"/>
      <c r="G15" s="429"/>
      <c r="H15" s="429"/>
      <c r="I15" s="415" t="s">
        <v>1087</v>
      </c>
      <c r="J15" s="390"/>
      <c r="K15" s="390"/>
      <c r="L15" s="390"/>
      <c r="M15" s="390"/>
      <c r="N15" s="390"/>
      <c r="O15" s="390"/>
      <c r="P15" s="390"/>
      <c r="Q15" s="391"/>
      <c r="R15" s="35">
        <v>40976</v>
      </c>
      <c r="S15" s="35">
        <v>40978</v>
      </c>
    </row>
    <row r="16" spans="1:19" s="3" customFormat="1" ht="13.5" customHeight="1">
      <c r="A16" s="415" t="s">
        <v>1082</v>
      </c>
      <c r="B16" s="390"/>
      <c r="C16" s="390"/>
      <c r="D16" s="390"/>
      <c r="E16" s="390"/>
      <c r="F16" s="390"/>
      <c r="G16" s="390"/>
      <c r="H16" s="390"/>
      <c r="I16" s="415" t="s">
        <v>1088</v>
      </c>
      <c r="J16" s="390"/>
      <c r="K16" s="390"/>
      <c r="L16" s="390"/>
      <c r="M16" s="390"/>
      <c r="N16" s="390"/>
      <c r="O16" s="390"/>
      <c r="P16" s="390"/>
      <c r="Q16" s="391"/>
      <c r="R16" s="35">
        <v>40666</v>
      </c>
      <c r="S16" s="35">
        <v>41022</v>
      </c>
    </row>
    <row r="17" spans="1:19" s="3" customFormat="1" ht="13.5" customHeight="1">
      <c r="A17" s="415" t="s">
        <v>1083</v>
      </c>
      <c r="B17" s="390"/>
      <c r="C17" s="390"/>
      <c r="D17" s="390"/>
      <c r="E17" s="390"/>
      <c r="F17" s="390"/>
      <c r="G17" s="390"/>
      <c r="H17" s="390"/>
      <c r="I17" s="415" t="s">
        <v>1088</v>
      </c>
      <c r="J17" s="390"/>
      <c r="K17" s="390"/>
      <c r="L17" s="390"/>
      <c r="M17" s="390"/>
      <c r="N17" s="390"/>
      <c r="O17" s="390"/>
      <c r="P17" s="390"/>
      <c r="Q17" s="391"/>
      <c r="R17" s="35">
        <v>40673</v>
      </c>
      <c r="S17" s="35">
        <v>41022</v>
      </c>
    </row>
    <row r="18" spans="1:19" s="3" customFormat="1" ht="13.5" customHeight="1">
      <c r="A18" s="415" t="s">
        <v>1084</v>
      </c>
      <c r="B18" s="390"/>
      <c r="C18" s="390"/>
      <c r="D18" s="390"/>
      <c r="E18" s="390"/>
      <c r="F18" s="390"/>
      <c r="G18" s="390"/>
      <c r="H18" s="390"/>
      <c r="I18" s="415" t="s">
        <v>1088</v>
      </c>
      <c r="J18" s="390"/>
      <c r="K18" s="390"/>
      <c r="L18" s="390"/>
      <c r="M18" s="390"/>
      <c r="N18" s="390"/>
      <c r="O18" s="390"/>
      <c r="P18" s="390"/>
      <c r="Q18" s="391"/>
      <c r="R18" s="35">
        <v>41023</v>
      </c>
      <c r="S18" s="35" t="s">
        <v>1043</v>
      </c>
    </row>
    <row r="19" spans="1:19" s="3" customFormat="1" ht="13.5" customHeight="1">
      <c r="A19" s="415" t="s">
        <v>1085</v>
      </c>
      <c r="B19" s="390"/>
      <c r="C19" s="390"/>
      <c r="D19" s="390"/>
      <c r="E19" s="390"/>
      <c r="F19" s="390"/>
      <c r="G19" s="390"/>
      <c r="H19" s="391"/>
      <c r="I19" s="415" t="s">
        <v>1088</v>
      </c>
      <c r="J19" s="390"/>
      <c r="K19" s="390"/>
      <c r="L19" s="390"/>
      <c r="M19" s="390"/>
      <c r="N19" s="390"/>
      <c r="O19" s="390"/>
      <c r="P19" s="390"/>
      <c r="Q19" s="391"/>
      <c r="R19" s="35">
        <v>41023</v>
      </c>
      <c r="S19" s="35" t="s">
        <v>1043</v>
      </c>
    </row>
    <row r="20" spans="1:19" s="3" customFormat="1" ht="13.5" customHeight="1">
      <c r="A20" s="415" t="s">
        <v>1086</v>
      </c>
      <c r="B20" s="390"/>
      <c r="C20" s="390"/>
      <c r="D20" s="390"/>
      <c r="E20" s="390"/>
      <c r="F20" s="390"/>
      <c r="G20" s="390"/>
      <c r="H20" s="390"/>
      <c r="I20" s="415" t="s">
        <v>1088</v>
      </c>
      <c r="J20" s="390"/>
      <c r="K20" s="390"/>
      <c r="L20" s="390"/>
      <c r="M20" s="390"/>
      <c r="N20" s="390"/>
      <c r="O20" s="390"/>
      <c r="P20" s="390"/>
      <c r="Q20" s="391"/>
      <c r="R20" s="35">
        <v>40952</v>
      </c>
      <c r="S20" s="35" t="s">
        <v>1043</v>
      </c>
    </row>
    <row r="21" spans="1:19" s="10" customFormat="1" ht="12.75">
      <c r="A21" s="422"/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</row>
    <row r="22" spans="1:19" s="44" customFormat="1" ht="13.5" customHeight="1">
      <c r="A22" s="392" t="s">
        <v>879</v>
      </c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4"/>
    </row>
    <row r="23" spans="1:19" s="3" customFormat="1" ht="13.5" customHeight="1">
      <c r="A23" s="429" t="s">
        <v>1235</v>
      </c>
      <c r="B23" s="429"/>
      <c r="C23" s="429"/>
      <c r="D23" s="429"/>
      <c r="E23" s="429"/>
      <c r="F23" s="429"/>
      <c r="G23" s="429"/>
      <c r="H23" s="429"/>
      <c r="I23" s="415" t="s">
        <v>1236</v>
      </c>
      <c r="J23" s="390"/>
      <c r="K23" s="390"/>
      <c r="L23" s="390"/>
      <c r="M23" s="390"/>
      <c r="N23" s="390"/>
      <c r="O23" s="390"/>
      <c r="P23" s="390"/>
      <c r="Q23" s="391"/>
      <c r="R23" s="35" t="s">
        <v>1043</v>
      </c>
      <c r="S23" s="35">
        <v>40998</v>
      </c>
    </row>
    <row r="24" spans="1:19" s="10" customFormat="1" ht="12.75">
      <c r="A24" s="422"/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</row>
    <row r="25" spans="1:19" s="44" customFormat="1" ht="13.5" customHeight="1">
      <c r="A25" s="392" t="s">
        <v>886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4"/>
    </row>
    <row r="26" spans="1:19" s="3" customFormat="1" ht="13.5" customHeight="1">
      <c r="A26" s="415" t="s">
        <v>1267</v>
      </c>
      <c r="B26" s="390"/>
      <c r="C26" s="390"/>
      <c r="D26" s="390"/>
      <c r="E26" s="390"/>
      <c r="F26" s="390"/>
      <c r="G26" s="390"/>
      <c r="H26" s="390"/>
      <c r="I26" s="415" t="s">
        <v>1088</v>
      </c>
      <c r="J26" s="390"/>
      <c r="K26" s="390"/>
      <c r="L26" s="390"/>
      <c r="M26" s="390"/>
      <c r="N26" s="390"/>
      <c r="O26" s="390"/>
      <c r="P26" s="390"/>
      <c r="Q26" s="391"/>
      <c r="R26" s="35">
        <v>41023</v>
      </c>
      <c r="S26" s="35" t="s">
        <v>1043</v>
      </c>
    </row>
    <row r="27" spans="1:19" s="10" customFormat="1" ht="12.75">
      <c r="A27" s="422"/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</row>
    <row r="28" spans="1:19" s="44" customFormat="1" ht="13.5" customHeight="1">
      <c r="A28" s="392" t="s">
        <v>311</v>
      </c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4"/>
    </row>
    <row r="29" spans="1:19" s="3" customFormat="1" ht="13.5" customHeight="1">
      <c r="A29" s="429" t="s">
        <v>317</v>
      </c>
      <c r="B29" s="429"/>
      <c r="C29" s="429"/>
      <c r="D29" s="429"/>
      <c r="E29" s="429"/>
      <c r="F29" s="429"/>
      <c r="G29" s="429"/>
      <c r="H29" s="429"/>
      <c r="I29" s="415" t="s">
        <v>1058</v>
      </c>
      <c r="J29" s="390"/>
      <c r="K29" s="390"/>
      <c r="L29" s="390"/>
      <c r="M29" s="390"/>
      <c r="N29" s="390"/>
      <c r="O29" s="390"/>
      <c r="P29" s="390"/>
      <c r="Q29" s="391"/>
      <c r="R29" s="35">
        <v>40967</v>
      </c>
      <c r="S29" s="35">
        <v>41219</v>
      </c>
    </row>
    <row r="30" spans="1:19" s="10" customFormat="1" ht="12.75">
      <c r="A30" s="422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</row>
    <row r="31" spans="1:19" s="44" customFormat="1" ht="13.5" customHeight="1">
      <c r="A31" s="392" t="s">
        <v>893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4"/>
    </row>
    <row r="32" spans="1:19" s="3" customFormat="1" ht="13.5" customHeight="1">
      <c r="A32" s="429" t="s">
        <v>258</v>
      </c>
      <c r="B32" s="429"/>
      <c r="C32" s="429"/>
      <c r="D32" s="429"/>
      <c r="E32" s="429"/>
      <c r="F32" s="429"/>
      <c r="G32" s="429"/>
      <c r="H32" s="429"/>
      <c r="I32" s="415" t="s">
        <v>260</v>
      </c>
      <c r="J32" s="390"/>
      <c r="K32" s="390"/>
      <c r="L32" s="390"/>
      <c r="M32" s="390"/>
      <c r="N32" s="390"/>
      <c r="O32" s="390"/>
      <c r="P32" s="390"/>
      <c r="Q32" s="391"/>
      <c r="R32" s="35">
        <v>38991</v>
      </c>
      <c r="S32" s="35" t="s">
        <v>1043</v>
      </c>
    </row>
    <row r="33" spans="1:19" s="3" customFormat="1" ht="13.5" customHeight="1">
      <c r="A33" s="415" t="s">
        <v>259</v>
      </c>
      <c r="B33" s="390"/>
      <c r="C33" s="390"/>
      <c r="D33" s="390"/>
      <c r="E33" s="390"/>
      <c r="F33" s="390"/>
      <c r="G33" s="390"/>
      <c r="H33" s="390"/>
      <c r="I33" s="415" t="s">
        <v>1087</v>
      </c>
      <c r="J33" s="390"/>
      <c r="K33" s="390"/>
      <c r="L33" s="390"/>
      <c r="M33" s="390"/>
      <c r="N33" s="390"/>
      <c r="O33" s="390"/>
      <c r="P33" s="390"/>
      <c r="Q33" s="391"/>
      <c r="R33" s="35">
        <v>40969</v>
      </c>
      <c r="S33" s="35">
        <v>40998</v>
      </c>
    </row>
    <row r="34" spans="1:19" s="10" customFormat="1" ht="12.7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</row>
    <row r="35" spans="1:19" s="44" customFormat="1" ht="13.5" customHeight="1">
      <c r="A35" s="392" t="s">
        <v>1470</v>
      </c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4"/>
    </row>
    <row r="36" spans="1:19" s="3" customFormat="1" ht="13.5" customHeight="1">
      <c r="A36" s="429" t="s">
        <v>0</v>
      </c>
      <c r="B36" s="429"/>
      <c r="C36" s="429"/>
      <c r="D36" s="429"/>
      <c r="E36" s="429"/>
      <c r="F36" s="429"/>
      <c r="G36" s="429"/>
      <c r="H36" s="429"/>
      <c r="I36" s="415" t="s">
        <v>2</v>
      </c>
      <c r="J36" s="390"/>
      <c r="K36" s="390"/>
      <c r="L36" s="390"/>
      <c r="M36" s="390"/>
      <c r="N36" s="390"/>
      <c r="O36" s="390"/>
      <c r="P36" s="390"/>
      <c r="Q36" s="391"/>
      <c r="R36" s="35">
        <v>40756</v>
      </c>
      <c r="S36" s="35">
        <v>41061</v>
      </c>
    </row>
    <row r="37" spans="1:19" s="3" customFormat="1" ht="13.5" customHeight="1">
      <c r="A37" s="415" t="s">
        <v>1</v>
      </c>
      <c r="B37" s="390"/>
      <c r="C37" s="390"/>
      <c r="D37" s="390"/>
      <c r="E37" s="390"/>
      <c r="F37" s="390"/>
      <c r="G37" s="390"/>
      <c r="H37" s="390"/>
      <c r="I37" s="415" t="s">
        <v>1088</v>
      </c>
      <c r="J37" s="390"/>
      <c r="K37" s="390"/>
      <c r="L37" s="390"/>
      <c r="M37" s="390"/>
      <c r="N37" s="390"/>
      <c r="O37" s="390"/>
      <c r="P37" s="390"/>
      <c r="Q37" s="391"/>
      <c r="R37" s="35">
        <v>40971</v>
      </c>
      <c r="S37" s="35">
        <v>41000</v>
      </c>
    </row>
    <row r="38" spans="1:19" s="10" customFormat="1" ht="12.75">
      <c r="A38" s="422"/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</row>
    <row r="39" spans="1:19" s="44" customFormat="1" ht="13.5" customHeight="1">
      <c r="A39" s="392" t="s">
        <v>1424</v>
      </c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4"/>
    </row>
    <row r="40" spans="1:19" s="3" customFormat="1" ht="13.5" customHeight="1">
      <c r="A40" s="429" t="s">
        <v>1439</v>
      </c>
      <c r="B40" s="429"/>
      <c r="C40" s="429"/>
      <c r="D40" s="429"/>
      <c r="E40" s="429"/>
      <c r="F40" s="429"/>
      <c r="G40" s="429"/>
      <c r="H40" s="429"/>
      <c r="I40" s="415" t="s">
        <v>1058</v>
      </c>
      <c r="J40" s="390"/>
      <c r="K40" s="390"/>
      <c r="L40" s="390"/>
      <c r="M40" s="390"/>
      <c r="N40" s="390"/>
      <c r="O40" s="390"/>
      <c r="P40" s="390"/>
      <c r="Q40" s="391"/>
      <c r="R40" s="35">
        <v>40966</v>
      </c>
      <c r="S40" s="35">
        <v>41227</v>
      </c>
    </row>
    <row r="41" spans="1:19" s="3" customFormat="1" ht="13.5" customHeight="1">
      <c r="A41" s="415" t="s">
        <v>1440</v>
      </c>
      <c r="B41" s="390"/>
      <c r="C41" s="390"/>
      <c r="D41" s="390"/>
      <c r="E41" s="390"/>
      <c r="F41" s="390"/>
      <c r="G41" s="390"/>
      <c r="H41" s="390"/>
      <c r="I41" s="415" t="s">
        <v>1043</v>
      </c>
      <c r="J41" s="390"/>
      <c r="K41" s="390"/>
      <c r="L41" s="390"/>
      <c r="M41" s="390"/>
      <c r="N41" s="390"/>
      <c r="O41" s="390"/>
      <c r="P41" s="390"/>
      <c r="Q41" s="391"/>
      <c r="R41" s="35">
        <v>40966</v>
      </c>
      <c r="S41" s="35">
        <v>40984</v>
      </c>
    </row>
    <row r="42" spans="1:19" s="3" customFormat="1" ht="13.5" customHeight="1">
      <c r="A42" s="415" t="s">
        <v>653</v>
      </c>
      <c r="B42" s="390"/>
      <c r="C42" s="390"/>
      <c r="D42" s="390"/>
      <c r="E42" s="390"/>
      <c r="F42" s="390"/>
      <c r="G42" s="390"/>
      <c r="H42" s="390"/>
      <c r="I42" s="415" t="s">
        <v>1043</v>
      </c>
      <c r="J42" s="390"/>
      <c r="K42" s="390"/>
      <c r="L42" s="390"/>
      <c r="M42" s="390"/>
      <c r="N42" s="390"/>
      <c r="O42" s="390"/>
      <c r="P42" s="390"/>
      <c r="Q42" s="391"/>
      <c r="R42" s="35">
        <v>40966</v>
      </c>
      <c r="S42" s="35">
        <v>40984</v>
      </c>
    </row>
    <row r="43" spans="1:19" s="10" customFormat="1" ht="12.75">
      <c r="A43" s="422"/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</row>
    <row r="44" spans="1:19" s="44" customFormat="1" ht="13.5" customHeight="1">
      <c r="A44" s="392" t="s">
        <v>43</v>
      </c>
      <c r="B44" s="393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4"/>
    </row>
    <row r="45" spans="1:19" s="3" customFormat="1" ht="13.5" customHeight="1">
      <c r="A45" s="429" t="s">
        <v>60</v>
      </c>
      <c r="B45" s="429"/>
      <c r="C45" s="429"/>
      <c r="D45" s="429"/>
      <c r="E45" s="429"/>
      <c r="F45" s="429"/>
      <c r="G45" s="429"/>
      <c r="H45" s="429"/>
      <c r="I45" s="415" t="s">
        <v>61</v>
      </c>
      <c r="J45" s="390"/>
      <c r="K45" s="390"/>
      <c r="L45" s="390"/>
      <c r="M45" s="390"/>
      <c r="N45" s="390"/>
      <c r="O45" s="390"/>
      <c r="P45" s="390"/>
      <c r="Q45" s="391"/>
      <c r="R45" s="35">
        <v>41057</v>
      </c>
      <c r="S45" s="35">
        <v>41057</v>
      </c>
    </row>
    <row r="46" spans="1:19" s="10" customFormat="1" ht="12.75">
      <c r="A46" s="422"/>
      <c r="B46" s="422"/>
      <c r="C46" s="422"/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</row>
    <row r="47" spans="1:19" s="44" customFormat="1" ht="13.5" customHeight="1">
      <c r="A47" s="392" t="s">
        <v>153</v>
      </c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4"/>
    </row>
    <row r="48" spans="1:19" s="3" customFormat="1" ht="13.5" customHeight="1">
      <c r="A48" s="429" t="s">
        <v>173</v>
      </c>
      <c r="B48" s="429"/>
      <c r="C48" s="429"/>
      <c r="D48" s="429"/>
      <c r="E48" s="429"/>
      <c r="F48" s="429"/>
      <c r="G48" s="429"/>
      <c r="H48" s="429"/>
      <c r="I48" s="415" t="s">
        <v>61</v>
      </c>
      <c r="J48" s="390"/>
      <c r="K48" s="390"/>
      <c r="L48" s="390"/>
      <c r="M48" s="390"/>
      <c r="N48" s="390"/>
      <c r="O48" s="390"/>
      <c r="P48" s="390"/>
      <c r="Q48" s="391"/>
      <c r="R48" s="35" t="s">
        <v>1043</v>
      </c>
      <c r="S48" s="35" t="s">
        <v>1043</v>
      </c>
    </row>
    <row r="49" spans="1:19" s="3" customFormat="1" ht="13.5" customHeight="1">
      <c r="A49" s="415" t="s">
        <v>174</v>
      </c>
      <c r="B49" s="390"/>
      <c r="C49" s="390"/>
      <c r="D49" s="390"/>
      <c r="E49" s="390"/>
      <c r="F49" s="390"/>
      <c r="G49" s="390"/>
      <c r="H49" s="390"/>
      <c r="I49" s="415" t="s">
        <v>178</v>
      </c>
      <c r="J49" s="390"/>
      <c r="K49" s="390"/>
      <c r="L49" s="390"/>
      <c r="M49" s="390"/>
      <c r="N49" s="390"/>
      <c r="O49" s="390"/>
      <c r="P49" s="390"/>
      <c r="Q49" s="391"/>
      <c r="R49" s="35" t="s">
        <v>1043</v>
      </c>
      <c r="S49" s="35" t="s">
        <v>1043</v>
      </c>
    </row>
    <row r="50" spans="1:19" s="3" customFormat="1" ht="13.5" customHeight="1">
      <c r="A50" s="415" t="s">
        <v>175</v>
      </c>
      <c r="B50" s="390"/>
      <c r="C50" s="390"/>
      <c r="D50" s="390"/>
      <c r="E50" s="390"/>
      <c r="F50" s="390"/>
      <c r="G50" s="390"/>
      <c r="H50" s="390"/>
      <c r="I50" s="415" t="s">
        <v>179</v>
      </c>
      <c r="J50" s="390"/>
      <c r="K50" s="390"/>
      <c r="L50" s="390"/>
      <c r="M50" s="390"/>
      <c r="N50" s="390"/>
      <c r="O50" s="390"/>
      <c r="P50" s="390"/>
      <c r="Q50" s="391"/>
      <c r="R50" s="35" t="s">
        <v>1043</v>
      </c>
      <c r="S50" s="35" t="s">
        <v>1043</v>
      </c>
    </row>
    <row r="51" spans="1:19" s="3" customFormat="1" ht="13.5" customHeight="1">
      <c r="A51" s="415" t="s">
        <v>176</v>
      </c>
      <c r="B51" s="390"/>
      <c r="C51" s="390"/>
      <c r="D51" s="390"/>
      <c r="E51" s="390"/>
      <c r="F51" s="390"/>
      <c r="G51" s="390"/>
      <c r="H51" s="390"/>
      <c r="I51" s="415" t="s">
        <v>180</v>
      </c>
      <c r="J51" s="390"/>
      <c r="K51" s="390"/>
      <c r="L51" s="390"/>
      <c r="M51" s="390"/>
      <c r="N51" s="390"/>
      <c r="O51" s="390"/>
      <c r="P51" s="390"/>
      <c r="Q51" s="391"/>
      <c r="R51" s="35" t="s">
        <v>1043</v>
      </c>
      <c r="S51" s="35" t="s">
        <v>1043</v>
      </c>
    </row>
    <row r="52" spans="1:19" s="3" customFormat="1" ht="13.5" customHeight="1">
      <c r="A52" s="415" t="s">
        <v>177</v>
      </c>
      <c r="B52" s="390"/>
      <c r="C52" s="390"/>
      <c r="D52" s="390"/>
      <c r="E52" s="390"/>
      <c r="F52" s="390"/>
      <c r="G52" s="390"/>
      <c r="H52" s="391"/>
      <c r="I52" s="415" t="s">
        <v>180</v>
      </c>
      <c r="J52" s="390"/>
      <c r="K52" s="390"/>
      <c r="L52" s="390"/>
      <c r="M52" s="390"/>
      <c r="N52" s="390"/>
      <c r="O52" s="390"/>
      <c r="P52" s="390"/>
      <c r="Q52" s="391"/>
      <c r="R52" s="35" t="s">
        <v>1043</v>
      </c>
      <c r="S52" s="35" t="s">
        <v>1043</v>
      </c>
    </row>
    <row r="53" spans="1:19" s="10" customFormat="1" ht="12.75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</row>
    <row r="54" spans="1:19" s="44" customFormat="1" ht="13.5" customHeight="1">
      <c r="A54" s="392" t="s">
        <v>200</v>
      </c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4"/>
    </row>
    <row r="55" spans="1:19" s="3" customFormat="1" ht="13.5" customHeight="1">
      <c r="A55" s="429" t="s">
        <v>207</v>
      </c>
      <c r="B55" s="429"/>
      <c r="C55" s="429"/>
      <c r="D55" s="429"/>
      <c r="E55" s="429"/>
      <c r="F55" s="429"/>
      <c r="G55" s="429"/>
      <c r="H55" s="429"/>
      <c r="I55" s="415" t="s">
        <v>1043</v>
      </c>
      <c r="J55" s="390"/>
      <c r="K55" s="390"/>
      <c r="L55" s="390"/>
      <c r="M55" s="390"/>
      <c r="N55" s="390"/>
      <c r="O55" s="390"/>
      <c r="P55" s="390"/>
      <c r="Q55" s="391"/>
      <c r="R55" s="35">
        <v>40391</v>
      </c>
      <c r="S55" s="35" t="s">
        <v>1043</v>
      </c>
    </row>
    <row r="56" spans="1:19" s="44" customFormat="1" ht="13.5" customHeight="1">
      <c r="A56" s="392" t="s">
        <v>1007</v>
      </c>
      <c r="B56" s="393"/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4"/>
    </row>
    <row r="57" spans="1:19" s="3" customFormat="1" ht="13.5" customHeight="1">
      <c r="A57" s="429" t="s">
        <v>634</v>
      </c>
      <c r="B57" s="429"/>
      <c r="C57" s="429"/>
      <c r="D57" s="429"/>
      <c r="E57" s="429"/>
      <c r="F57" s="429"/>
      <c r="G57" s="429"/>
      <c r="H57" s="429"/>
      <c r="I57" s="415" t="s">
        <v>1058</v>
      </c>
      <c r="J57" s="390"/>
      <c r="K57" s="390"/>
      <c r="L57" s="390"/>
      <c r="M57" s="390"/>
      <c r="N57" s="390"/>
      <c r="O57" s="390"/>
      <c r="P57" s="390"/>
      <c r="Q57" s="391"/>
      <c r="R57" s="35">
        <v>40966</v>
      </c>
      <c r="S57" s="35">
        <v>41227</v>
      </c>
    </row>
    <row r="58" spans="1:19" s="10" customFormat="1" ht="12.75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</row>
    <row r="59" spans="1:19" s="44" customFormat="1" ht="13.5" customHeight="1">
      <c r="A59" s="392" t="s">
        <v>902</v>
      </c>
      <c r="B59" s="393"/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4"/>
    </row>
    <row r="60" spans="1:19" s="3" customFormat="1" ht="13.5" customHeight="1">
      <c r="A60" s="429" t="s">
        <v>1269</v>
      </c>
      <c r="B60" s="429"/>
      <c r="C60" s="429"/>
      <c r="D60" s="429"/>
      <c r="E60" s="429"/>
      <c r="F60" s="429"/>
      <c r="G60" s="429"/>
      <c r="H60" s="429"/>
      <c r="I60" s="415" t="s">
        <v>635</v>
      </c>
      <c r="J60" s="390"/>
      <c r="K60" s="390"/>
      <c r="L60" s="390"/>
      <c r="M60" s="390"/>
      <c r="N60" s="390"/>
      <c r="O60" s="390"/>
      <c r="P60" s="390"/>
      <c r="Q60" s="391"/>
      <c r="R60" s="35">
        <v>36528</v>
      </c>
      <c r="S60" s="35" t="s">
        <v>1043</v>
      </c>
    </row>
    <row r="61" spans="1:19" s="3" customFormat="1" ht="13.5" customHeight="1">
      <c r="A61" s="415" t="s">
        <v>636</v>
      </c>
      <c r="B61" s="390"/>
      <c r="C61" s="390"/>
      <c r="D61" s="390"/>
      <c r="E61" s="390"/>
      <c r="F61" s="390"/>
      <c r="G61" s="390"/>
      <c r="H61" s="390"/>
      <c r="I61" s="415" t="s">
        <v>637</v>
      </c>
      <c r="J61" s="390"/>
      <c r="K61" s="390"/>
      <c r="L61" s="390"/>
      <c r="M61" s="390"/>
      <c r="N61" s="390"/>
      <c r="O61" s="390"/>
      <c r="P61" s="390"/>
      <c r="Q61" s="391"/>
      <c r="R61" s="35">
        <v>40513</v>
      </c>
      <c r="S61" s="35" t="s">
        <v>1043</v>
      </c>
    </row>
    <row r="62" spans="1:19" s="10" customFormat="1" ht="12.75">
      <c r="A62" s="422"/>
      <c r="B62" s="422"/>
      <c r="C62" s="422"/>
      <c r="D62" s="422"/>
      <c r="E62" s="422"/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</row>
    <row r="63" spans="1:19" s="44" customFormat="1" ht="13.5" customHeight="1">
      <c r="A63" s="392" t="s">
        <v>1025</v>
      </c>
      <c r="B63" s="393"/>
      <c r="C63" s="393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  <c r="Q63" s="393"/>
      <c r="R63" s="393"/>
      <c r="S63" s="394"/>
    </row>
    <row r="64" spans="1:19" s="3" customFormat="1" ht="13.5" customHeight="1">
      <c r="A64" s="429" t="s">
        <v>638</v>
      </c>
      <c r="B64" s="429"/>
      <c r="C64" s="429"/>
      <c r="D64" s="429"/>
      <c r="E64" s="429"/>
      <c r="F64" s="429"/>
      <c r="G64" s="429"/>
      <c r="H64" s="429"/>
      <c r="I64" s="415" t="s">
        <v>178</v>
      </c>
      <c r="J64" s="390"/>
      <c r="K64" s="390"/>
      <c r="L64" s="390"/>
      <c r="M64" s="390"/>
      <c r="N64" s="390"/>
      <c r="O64" s="390"/>
      <c r="P64" s="390"/>
      <c r="Q64" s="391"/>
      <c r="R64" s="35">
        <v>41066</v>
      </c>
      <c r="S64" s="35" t="s">
        <v>1043</v>
      </c>
    </row>
    <row r="65" spans="1:19" s="3" customFormat="1" ht="13.5" customHeight="1">
      <c r="A65" s="415" t="s">
        <v>639</v>
      </c>
      <c r="B65" s="390"/>
      <c r="C65" s="390"/>
      <c r="D65" s="390"/>
      <c r="E65" s="390"/>
      <c r="F65" s="390"/>
      <c r="G65" s="390"/>
      <c r="H65" s="390"/>
      <c r="I65" s="415" t="s">
        <v>180</v>
      </c>
      <c r="J65" s="390"/>
      <c r="K65" s="390"/>
      <c r="L65" s="390"/>
      <c r="M65" s="390"/>
      <c r="N65" s="390"/>
      <c r="O65" s="390"/>
      <c r="P65" s="390"/>
      <c r="Q65" s="391"/>
      <c r="R65" s="35">
        <v>41023</v>
      </c>
      <c r="S65" s="35" t="s">
        <v>1043</v>
      </c>
    </row>
    <row r="66" spans="1:19" s="3" customFormat="1" ht="13.5" customHeight="1">
      <c r="A66" s="415" t="s">
        <v>640</v>
      </c>
      <c r="B66" s="390"/>
      <c r="C66" s="390"/>
      <c r="D66" s="390"/>
      <c r="E66" s="390"/>
      <c r="F66" s="390"/>
      <c r="G66" s="390"/>
      <c r="H66" s="390"/>
      <c r="I66" s="415" t="s">
        <v>180</v>
      </c>
      <c r="J66" s="390"/>
      <c r="K66" s="390"/>
      <c r="L66" s="390"/>
      <c r="M66" s="390"/>
      <c r="N66" s="390"/>
      <c r="O66" s="390"/>
      <c r="P66" s="390"/>
      <c r="Q66" s="391"/>
      <c r="R66" s="35">
        <v>41023</v>
      </c>
      <c r="S66" s="35" t="s">
        <v>1043</v>
      </c>
    </row>
    <row r="67" spans="1:19" s="3" customFormat="1" ht="13.5" customHeight="1">
      <c r="A67" s="415" t="s">
        <v>641</v>
      </c>
      <c r="B67" s="390"/>
      <c r="C67" s="390"/>
      <c r="D67" s="390"/>
      <c r="E67" s="390"/>
      <c r="F67" s="390"/>
      <c r="G67" s="390"/>
      <c r="H67" s="390"/>
      <c r="I67" s="415" t="s">
        <v>178</v>
      </c>
      <c r="J67" s="390"/>
      <c r="K67" s="390"/>
      <c r="L67" s="390"/>
      <c r="M67" s="390"/>
      <c r="N67" s="390"/>
      <c r="O67" s="390"/>
      <c r="P67" s="390"/>
      <c r="Q67" s="391"/>
      <c r="R67" s="35" t="s">
        <v>642</v>
      </c>
      <c r="S67" s="35" t="s">
        <v>1043</v>
      </c>
    </row>
    <row r="68" spans="1:19" s="3" customFormat="1" ht="13.5" customHeight="1">
      <c r="A68" s="429" t="s">
        <v>643</v>
      </c>
      <c r="B68" s="429"/>
      <c r="C68" s="429"/>
      <c r="D68" s="429"/>
      <c r="E68" s="429"/>
      <c r="F68" s="429"/>
      <c r="G68" s="429"/>
      <c r="H68" s="429"/>
      <c r="I68" s="415" t="s">
        <v>1088</v>
      </c>
      <c r="J68" s="390"/>
      <c r="K68" s="390"/>
      <c r="L68" s="390"/>
      <c r="M68" s="390"/>
      <c r="N68" s="390"/>
      <c r="O68" s="390"/>
      <c r="P68" s="390"/>
      <c r="Q68" s="391"/>
      <c r="R68" s="35">
        <v>40666</v>
      </c>
      <c r="S68" s="35" t="s">
        <v>1043</v>
      </c>
    </row>
    <row r="69" spans="1:19" s="10" customFormat="1" ht="12.75">
      <c r="A69" s="422"/>
      <c r="B69" s="422"/>
      <c r="C69" s="422"/>
      <c r="D69" s="422"/>
      <c r="E69" s="422"/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</row>
    <row r="70" spans="1:19" s="44" customFormat="1" ht="13.5" customHeight="1">
      <c r="A70" s="392" t="s">
        <v>1007</v>
      </c>
      <c r="B70" s="393"/>
      <c r="C70" s="393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3"/>
      <c r="Q70" s="393"/>
      <c r="R70" s="393"/>
      <c r="S70" s="394"/>
    </row>
    <row r="71" spans="1:19" s="3" customFormat="1" ht="13.5" customHeight="1">
      <c r="A71" s="429" t="s">
        <v>634</v>
      </c>
      <c r="B71" s="429"/>
      <c r="C71" s="429"/>
      <c r="D71" s="429"/>
      <c r="E71" s="429"/>
      <c r="F71" s="429"/>
      <c r="G71" s="429"/>
      <c r="H71" s="429"/>
      <c r="I71" s="415" t="s">
        <v>1058</v>
      </c>
      <c r="J71" s="390"/>
      <c r="K71" s="390"/>
      <c r="L71" s="390"/>
      <c r="M71" s="390"/>
      <c r="N71" s="390"/>
      <c r="O71" s="390"/>
      <c r="P71" s="390"/>
      <c r="Q71" s="391"/>
      <c r="R71" s="35">
        <v>40966</v>
      </c>
      <c r="S71" s="35">
        <v>41227</v>
      </c>
    </row>
    <row r="72" spans="1:19" s="10" customFormat="1" ht="12.75">
      <c r="A72" s="422"/>
      <c r="B72" s="422"/>
      <c r="C72" s="422"/>
      <c r="D72" s="422"/>
      <c r="E72" s="422"/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</row>
    <row r="73" spans="1:19" s="44" customFormat="1" ht="13.5" customHeight="1">
      <c r="A73" s="392" t="s">
        <v>902</v>
      </c>
      <c r="B73" s="393"/>
      <c r="C73" s="393"/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  <c r="O73" s="393"/>
      <c r="P73" s="393"/>
      <c r="Q73" s="393"/>
      <c r="R73" s="393"/>
      <c r="S73" s="394"/>
    </row>
    <row r="74" spans="1:19" s="3" customFormat="1" ht="13.5" customHeight="1">
      <c r="A74" s="429" t="s">
        <v>1269</v>
      </c>
      <c r="B74" s="429"/>
      <c r="C74" s="429"/>
      <c r="D74" s="429"/>
      <c r="E74" s="429"/>
      <c r="F74" s="429"/>
      <c r="G74" s="429"/>
      <c r="H74" s="429"/>
      <c r="I74" s="415" t="s">
        <v>635</v>
      </c>
      <c r="J74" s="390"/>
      <c r="K74" s="390"/>
      <c r="L74" s="390"/>
      <c r="M74" s="390"/>
      <c r="N74" s="390"/>
      <c r="O74" s="390"/>
      <c r="P74" s="390"/>
      <c r="Q74" s="391"/>
      <c r="R74" s="35">
        <v>36528</v>
      </c>
      <c r="S74" s="35" t="s">
        <v>1043</v>
      </c>
    </row>
    <row r="75" spans="1:19" s="3" customFormat="1" ht="13.5" customHeight="1">
      <c r="A75" s="415" t="s">
        <v>636</v>
      </c>
      <c r="B75" s="390"/>
      <c r="C75" s="390"/>
      <c r="D75" s="390"/>
      <c r="E75" s="390"/>
      <c r="F75" s="390"/>
      <c r="G75" s="390"/>
      <c r="H75" s="390"/>
      <c r="I75" s="415" t="s">
        <v>637</v>
      </c>
      <c r="J75" s="390"/>
      <c r="K75" s="390"/>
      <c r="L75" s="390"/>
      <c r="M75" s="390"/>
      <c r="N75" s="390"/>
      <c r="O75" s="390"/>
      <c r="P75" s="390"/>
      <c r="Q75" s="391"/>
      <c r="R75" s="35">
        <v>40513</v>
      </c>
      <c r="S75" s="35" t="s">
        <v>1043</v>
      </c>
    </row>
    <row r="76" spans="1:19" s="3" customFormat="1" ht="13.5" customHeight="1">
      <c r="A76" s="164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9"/>
      <c r="S76" s="121"/>
    </row>
    <row r="77" spans="1:19" s="44" customFormat="1" ht="13.5" customHeight="1">
      <c r="A77" s="392" t="s">
        <v>1025</v>
      </c>
      <c r="B77" s="393"/>
      <c r="C77" s="393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  <c r="Q77" s="393"/>
      <c r="R77" s="393"/>
      <c r="S77" s="394"/>
    </row>
    <row r="78" spans="1:19" s="3" customFormat="1" ht="13.5" customHeight="1">
      <c r="A78" s="429" t="s">
        <v>638</v>
      </c>
      <c r="B78" s="429"/>
      <c r="C78" s="429"/>
      <c r="D78" s="429"/>
      <c r="E78" s="429"/>
      <c r="F78" s="429"/>
      <c r="G78" s="429"/>
      <c r="H78" s="429"/>
      <c r="I78" s="415" t="s">
        <v>178</v>
      </c>
      <c r="J78" s="390"/>
      <c r="K78" s="390"/>
      <c r="L78" s="390"/>
      <c r="M78" s="390"/>
      <c r="N78" s="390"/>
      <c r="O78" s="390"/>
      <c r="P78" s="390"/>
      <c r="Q78" s="391"/>
      <c r="R78" s="35">
        <v>41066</v>
      </c>
      <c r="S78" s="35" t="s">
        <v>1043</v>
      </c>
    </row>
    <row r="79" spans="1:19" s="3" customFormat="1" ht="13.5" customHeight="1">
      <c r="A79" s="415" t="s">
        <v>639</v>
      </c>
      <c r="B79" s="390"/>
      <c r="C79" s="390"/>
      <c r="D79" s="390"/>
      <c r="E79" s="390"/>
      <c r="F79" s="390"/>
      <c r="G79" s="390"/>
      <c r="H79" s="390"/>
      <c r="I79" s="415" t="s">
        <v>180</v>
      </c>
      <c r="J79" s="390"/>
      <c r="K79" s="390"/>
      <c r="L79" s="390"/>
      <c r="M79" s="390"/>
      <c r="N79" s="390"/>
      <c r="O79" s="390"/>
      <c r="P79" s="390"/>
      <c r="Q79" s="391"/>
      <c r="R79" s="35">
        <v>41023</v>
      </c>
      <c r="S79" s="35" t="s">
        <v>1043</v>
      </c>
    </row>
    <row r="80" spans="1:19" s="3" customFormat="1" ht="13.5" customHeight="1">
      <c r="A80" s="415" t="s">
        <v>640</v>
      </c>
      <c r="B80" s="390"/>
      <c r="C80" s="390"/>
      <c r="D80" s="390"/>
      <c r="E80" s="390"/>
      <c r="F80" s="390"/>
      <c r="G80" s="390"/>
      <c r="H80" s="390"/>
      <c r="I80" s="415" t="s">
        <v>180</v>
      </c>
      <c r="J80" s="390"/>
      <c r="K80" s="390"/>
      <c r="L80" s="390"/>
      <c r="M80" s="390"/>
      <c r="N80" s="390"/>
      <c r="O80" s="390"/>
      <c r="P80" s="390"/>
      <c r="Q80" s="391"/>
      <c r="R80" s="35">
        <v>41023</v>
      </c>
      <c r="S80" s="35" t="s">
        <v>1043</v>
      </c>
    </row>
    <row r="81" spans="1:19" s="3" customFormat="1" ht="13.5" customHeight="1">
      <c r="A81" s="415" t="s">
        <v>641</v>
      </c>
      <c r="B81" s="390"/>
      <c r="C81" s="390"/>
      <c r="D81" s="390"/>
      <c r="E81" s="390"/>
      <c r="F81" s="390"/>
      <c r="G81" s="390"/>
      <c r="H81" s="390"/>
      <c r="I81" s="415" t="s">
        <v>178</v>
      </c>
      <c r="J81" s="390"/>
      <c r="K81" s="390"/>
      <c r="L81" s="390"/>
      <c r="M81" s="390"/>
      <c r="N81" s="390"/>
      <c r="O81" s="390"/>
      <c r="P81" s="390"/>
      <c r="Q81" s="391"/>
      <c r="R81" s="35" t="s">
        <v>642</v>
      </c>
      <c r="S81" s="35" t="s">
        <v>1043</v>
      </c>
    </row>
    <row r="82" spans="1:19" s="3" customFormat="1" ht="13.5" customHeight="1">
      <c r="A82" s="429" t="s">
        <v>643</v>
      </c>
      <c r="B82" s="429"/>
      <c r="C82" s="429"/>
      <c r="D82" s="429"/>
      <c r="E82" s="429"/>
      <c r="F82" s="429"/>
      <c r="G82" s="429"/>
      <c r="H82" s="429"/>
      <c r="I82" s="415" t="s">
        <v>1088</v>
      </c>
      <c r="J82" s="390"/>
      <c r="K82" s="390"/>
      <c r="L82" s="390"/>
      <c r="M82" s="390"/>
      <c r="N82" s="390"/>
      <c r="O82" s="390"/>
      <c r="P82" s="390"/>
      <c r="Q82" s="391"/>
      <c r="R82" s="35">
        <v>40666</v>
      </c>
      <c r="S82" s="35" t="s">
        <v>1043</v>
      </c>
    </row>
  </sheetData>
  <sheetProtection password="CEFE" sheet="1"/>
  <mergeCells count="124">
    <mergeCell ref="A42:H42"/>
    <mergeCell ref="I42:Q42"/>
    <mergeCell ref="A36:H36"/>
    <mergeCell ref="I36:Q36"/>
    <mergeCell ref="A37:H37"/>
    <mergeCell ref="I37:Q37"/>
    <mergeCell ref="A38:S38"/>
    <mergeCell ref="A39:S39"/>
    <mergeCell ref="A52:H52"/>
    <mergeCell ref="I52:Q52"/>
    <mergeCell ref="A46:S46"/>
    <mergeCell ref="A47:S47"/>
    <mergeCell ref="I50:Q50"/>
    <mergeCell ref="A51:H51"/>
    <mergeCell ref="A48:H48"/>
    <mergeCell ref="I48:Q48"/>
    <mergeCell ref="I51:Q51"/>
    <mergeCell ref="A49:H49"/>
    <mergeCell ref="A55:H55"/>
    <mergeCell ref="I55:Q55"/>
    <mergeCell ref="A53:S53"/>
    <mergeCell ref="A54:S54"/>
    <mergeCell ref="A34:S34"/>
    <mergeCell ref="A35:S35"/>
    <mergeCell ref="A19:H19"/>
    <mergeCell ref="I19:Q19"/>
    <mergeCell ref="A20:H20"/>
    <mergeCell ref="I20:Q20"/>
    <mergeCell ref="A30:S30"/>
    <mergeCell ref="A31:S31"/>
    <mergeCell ref="A26:H26"/>
    <mergeCell ref="I26:Q26"/>
    <mergeCell ref="I49:Q49"/>
    <mergeCell ref="A50:H50"/>
    <mergeCell ref="A40:H40"/>
    <mergeCell ref="I40:Q40"/>
    <mergeCell ref="A41:H41"/>
    <mergeCell ref="I41:Q41"/>
    <mergeCell ref="A43:S43"/>
    <mergeCell ref="A44:S44"/>
    <mergeCell ref="A45:H45"/>
    <mergeCell ref="I45:Q45"/>
    <mergeCell ref="A33:H33"/>
    <mergeCell ref="I33:Q33"/>
    <mergeCell ref="A27:S27"/>
    <mergeCell ref="A28:S28"/>
    <mergeCell ref="A29:H29"/>
    <mergeCell ref="I29:Q29"/>
    <mergeCell ref="A32:H32"/>
    <mergeCell ref="I32:Q32"/>
    <mergeCell ref="A21:S21"/>
    <mergeCell ref="A22:S22"/>
    <mergeCell ref="A24:S24"/>
    <mergeCell ref="A25:S25"/>
    <mergeCell ref="A23:H23"/>
    <mergeCell ref="I23:Q23"/>
    <mergeCell ref="A17:H17"/>
    <mergeCell ref="I17:Q17"/>
    <mergeCell ref="A18:H18"/>
    <mergeCell ref="I18:Q18"/>
    <mergeCell ref="A13:S13"/>
    <mergeCell ref="A14:S14"/>
    <mergeCell ref="A16:H16"/>
    <mergeCell ref="I16:Q16"/>
    <mergeCell ref="A15:H15"/>
    <mergeCell ref="I15:Q15"/>
    <mergeCell ref="A11:H11"/>
    <mergeCell ref="I11:Q11"/>
    <mergeCell ref="A12:H12"/>
    <mergeCell ref="I12:Q12"/>
    <mergeCell ref="A8:H8"/>
    <mergeCell ref="I8:Q8"/>
    <mergeCell ref="A9:S9"/>
    <mergeCell ref="A10:S10"/>
    <mergeCell ref="A4:S5"/>
    <mergeCell ref="A7:S7"/>
    <mergeCell ref="A6:H6"/>
    <mergeCell ref="I6:Q6"/>
    <mergeCell ref="A1:S1"/>
    <mergeCell ref="A2:S2"/>
    <mergeCell ref="A3:E3"/>
    <mergeCell ref="F3:Q3"/>
    <mergeCell ref="A65:H65"/>
    <mergeCell ref="I65:Q65"/>
    <mergeCell ref="A56:S56"/>
    <mergeCell ref="A57:H57"/>
    <mergeCell ref="I57:Q57"/>
    <mergeCell ref="A59:S59"/>
    <mergeCell ref="A60:H60"/>
    <mergeCell ref="I60:Q60"/>
    <mergeCell ref="A58:S58"/>
    <mergeCell ref="A61:H61"/>
    <mergeCell ref="I61:Q61"/>
    <mergeCell ref="A63:S63"/>
    <mergeCell ref="A64:H64"/>
    <mergeCell ref="I64:Q64"/>
    <mergeCell ref="A67:H67"/>
    <mergeCell ref="I67:Q67"/>
    <mergeCell ref="A68:H68"/>
    <mergeCell ref="I68:Q68"/>
    <mergeCell ref="A78:H78"/>
    <mergeCell ref="I78:Q78"/>
    <mergeCell ref="A62:S62"/>
    <mergeCell ref="A69:S69"/>
    <mergeCell ref="A70:S70"/>
    <mergeCell ref="A71:H71"/>
    <mergeCell ref="I71:Q71"/>
    <mergeCell ref="A73:S73"/>
    <mergeCell ref="A66:H66"/>
    <mergeCell ref="I66:Q66"/>
    <mergeCell ref="I74:Q74"/>
    <mergeCell ref="A75:H75"/>
    <mergeCell ref="I75:Q75"/>
    <mergeCell ref="A77:S77"/>
    <mergeCell ref="A82:H82"/>
    <mergeCell ref="I82:Q82"/>
    <mergeCell ref="A72:S72"/>
    <mergeCell ref="A79:H79"/>
    <mergeCell ref="I79:Q79"/>
    <mergeCell ref="A80:H80"/>
    <mergeCell ref="I80:Q80"/>
    <mergeCell ref="A81:H81"/>
    <mergeCell ref="I81:Q81"/>
    <mergeCell ref="A74:H7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A4" sqref="A4:Q5"/>
    </sheetView>
  </sheetViews>
  <sheetFormatPr defaultColWidth="9.140625" defaultRowHeight="12.75"/>
  <cols>
    <col min="1" max="1" width="5.8515625" style="20" customWidth="1"/>
    <col min="2" max="3" width="6.7109375" style="20" customWidth="1"/>
    <col min="4" max="4" width="7.140625" style="20" customWidth="1"/>
    <col min="5" max="5" width="8.8515625" style="20" customWidth="1"/>
    <col min="6" max="6" width="8.00390625" style="20" customWidth="1"/>
    <col min="7" max="7" width="6.421875" style="20" customWidth="1"/>
    <col min="8" max="8" width="7.00390625" style="20" customWidth="1"/>
    <col min="9" max="9" width="6.421875" style="20" customWidth="1"/>
    <col min="10" max="10" width="7.00390625" style="20" customWidth="1"/>
    <col min="11" max="11" width="5.140625" style="20" customWidth="1"/>
    <col min="12" max="12" width="7.7109375" style="20" customWidth="1"/>
    <col min="13" max="13" width="6.421875" style="20" customWidth="1"/>
    <col min="14" max="14" width="6.57421875" style="20" customWidth="1"/>
    <col min="15" max="15" width="5.7109375" style="20" customWidth="1"/>
    <col min="16" max="16" width="7.140625" style="20" customWidth="1"/>
    <col min="17" max="17" width="6.7109375" style="20" customWidth="1"/>
    <col min="18" max="19" width="5.8515625" style="20" customWidth="1"/>
    <col min="20" max="16384" width="9.140625" style="20" customWidth="1"/>
  </cols>
  <sheetData>
    <row r="1" spans="1:17" ht="13.5" thickBot="1">
      <c r="A1" s="354" t="s">
        <v>876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6"/>
    </row>
    <row r="2" spans="1:17" ht="13.5" thickBot="1">
      <c r="A2" s="443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</row>
    <row r="3" spans="1:17" ht="13.5" thickBot="1">
      <c r="A3" s="318" t="s">
        <v>948</v>
      </c>
      <c r="B3" s="319"/>
      <c r="C3" s="319"/>
      <c r="D3" s="329"/>
      <c r="E3" s="442"/>
      <c r="F3" s="443"/>
      <c r="G3" s="443"/>
      <c r="H3" s="443"/>
      <c r="I3" s="443"/>
      <c r="J3" s="443"/>
      <c r="K3" s="443"/>
      <c r="L3" s="443"/>
      <c r="M3" s="444"/>
      <c r="N3" s="440" t="s">
        <v>784</v>
      </c>
      <c r="O3" s="441"/>
      <c r="P3" s="319" t="s">
        <v>1038</v>
      </c>
      <c r="Q3" s="329"/>
    </row>
    <row r="4" spans="1:17" s="62" customFormat="1" ht="12.75">
      <c r="A4" s="447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</row>
    <row r="5" spans="1:17" s="64" customFormat="1" ht="12.75">
      <c r="A5" s="447"/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</row>
    <row r="6" spans="1:19" s="45" customFormat="1" ht="11.25" customHeight="1">
      <c r="A6" s="392" t="s">
        <v>894</v>
      </c>
      <c r="B6" s="393"/>
      <c r="C6" s="393"/>
      <c r="D6" s="393"/>
      <c r="E6" s="394"/>
      <c r="F6" s="448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116"/>
      <c r="R6" s="64"/>
      <c r="S6" s="39"/>
    </row>
    <row r="7" spans="1:17" s="65" customFormat="1" ht="27.75" customHeight="1">
      <c r="A7" s="445" t="s">
        <v>1380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</row>
    <row r="8" spans="1:17" s="65" customFormat="1" ht="13.5" customHeight="1">
      <c r="A8" s="66" t="s">
        <v>737</v>
      </c>
      <c r="B8" s="446" t="s">
        <v>1381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</row>
  </sheetData>
  <sheetProtection password="CEFE" sheet="1"/>
  <mergeCells count="11">
    <mergeCell ref="A7:Q7"/>
    <mergeCell ref="B8:Q8"/>
    <mergeCell ref="A4:Q5"/>
    <mergeCell ref="A2:Q2"/>
    <mergeCell ref="A3:D3"/>
    <mergeCell ref="A6:E6"/>
    <mergeCell ref="F6:P6"/>
    <mergeCell ref="A1:Q1"/>
    <mergeCell ref="P3:Q3"/>
    <mergeCell ref="N3:O3"/>
    <mergeCell ref="E3:M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A4" sqref="A4:Q5"/>
    </sheetView>
  </sheetViews>
  <sheetFormatPr defaultColWidth="9.140625" defaultRowHeight="12.75"/>
  <cols>
    <col min="1" max="1" width="5.8515625" style="20" customWidth="1"/>
    <col min="2" max="3" width="6.7109375" style="20" customWidth="1"/>
    <col min="4" max="4" width="7.140625" style="20" customWidth="1"/>
    <col min="5" max="5" width="8.8515625" style="20" customWidth="1"/>
    <col min="6" max="6" width="8.00390625" style="20" customWidth="1"/>
    <col min="7" max="7" width="6.421875" style="20" customWidth="1"/>
    <col min="8" max="8" width="7.00390625" style="20" customWidth="1"/>
    <col min="9" max="9" width="6.421875" style="20" customWidth="1"/>
    <col min="10" max="10" width="7.00390625" style="20" customWidth="1"/>
    <col min="11" max="11" width="5.140625" style="20" customWidth="1"/>
    <col min="12" max="12" width="7.7109375" style="20" customWidth="1"/>
    <col min="13" max="13" width="6.421875" style="20" customWidth="1"/>
    <col min="14" max="14" width="6.57421875" style="20" customWidth="1"/>
    <col min="15" max="15" width="5.7109375" style="20" customWidth="1"/>
    <col min="16" max="16" width="7.140625" style="20" customWidth="1"/>
    <col min="17" max="17" width="6.7109375" style="20" customWidth="1"/>
    <col min="18" max="19" width="5.8515625" style="20" customWidth="1"/>
    <col min="20" max="16384" width="9.140625" style="20" customWidth="1"/>
  </cols>
  <sheetData>
    <row r="1" spans="1:17" ht="13.5" thickBot="1">
      <c r="A1" s="354" t="s">
        <v>876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6"/>
    </row>
    <row r="2" spans="1:17" ht="13.5" thickBot="1">
      <c r="A2" s="443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</row>
    <row r="3" spans="1:17" ht="13.5" thickBot="1">
      <c r="A3" s="318" t="s">
        <v>947</v>
      </c>
      <c r="B3" s="319"/>
      <c r="C3" s="319"/>
      <c r="D3" s="329"/>
      <c r="E3" s="442"/>
      <c r="F3" s="443"/>
      <c r="G3" s="443"/>
      <c r="H3" s="443"/>
      <c r="I3" s="443"/>
      <c r="J3" s="443"/>
      <c r="K3" s="443"/>
      <c r="L3" s="443"/>
      <c r="M3" s="444"/>
      <c r="N3" s="440" t="s">
        <v>784</v>
      </c>
      <c r="O3" s="441"/>
      <c r="P3" s="319" t="s">
        <v>1038</v>
      </c>
      <c r="Q3" s="329"/>
    </row>
    <row r="4" spans="1:17" s="62" customFormat="1" ht="12.75">
      <c r="A4" s="447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</row>
    <row r="5" spans="1:17" s="64" customFormat="1" ht="12.75">
      <c r="A5" s="447"/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</row>
    <row r="6" spans="1:19" s="45" customFormat="1" ht="11.25" customHeight="1">
      <c r="A6" s="392" t="s">
        <v>43</v>
      </c>
      <c r="B6" s="393"/>
      <c r="C6" s="393"/>
      <c r="D6" s="393"/>
      <c r="E6" s="394"/>
      <c r="F6" s="448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116"/>
      <c r="R6" s="64"/>
      <c r="S6" s="39"/>
    </row>
    <row r="7" spans="1:17" s="65" customFormat="1" ht="27.75" customHeight="1">
      <c r="A7" s="445" t="s">
        <v>62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</row>
    <row r="8" spans="1:17" s="65" customFormat="1" ht="13.5" customHeight="1">
      <c r="A8" s="66" t="s">
        <v>737</v>
      </c>
      <c r="B8" s="446" t="s">
        <v>63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</row>
    <row r="9" spans="1:17" s="64" customFormat="1" ht="12.75">
      <c r="A9" s="450"/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</row>
    <row r="10" spans="1:17" s="65" customFormat="1" ht="27.75" customHeight="1">
      <c r="A10" s="445" t="s">
        <v>64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</row>
    <row r="11" spans="1:17" s="65" customFormat="1" ht="13.5" customHeight="1">
      <c r="A11" s="66" t="s">
        <v>737</v>
      </c>
      <c r="B11" s="446" t="s">
        <v>63</v>
      </c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</row>
    <row r="12" spans="1:17" s="64" customFormat="1" ht="12.75">
      <c r="A12" s="450"/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</row>
    <row r="13" spans="1:17" s="65" customFormat="1" ht="27.75" customHeight="1">
      <c r="A13" s="445" t="s">
        <v>73</v>
      </c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</row>
    <row r="14" spans="1:17" s="65" customFormat="1" ht="13.5" customHeight="1">
      <c r="A14" s="66" t="s">
        <v>737</v>
      </c>
      <c r="B14" s="446" t="s">
        <v>63</v>
      </c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</row>
  </sheetData>
  <sheetProtection password="CEFE" sheet="1"/>
  <mergeCells count="17">
    <mergeCell ref="A13:Q13"/>
    <mergeCell ref="B14:Q14"/>
    <mergeCell ref="A12:Q12"/>
    <mergeCell ref="A10:Q10"/>
    <mergeCell ref="B11:Q11"/>
    <mergeCell ref="A4:Q5"/>
    <mergeCell ref="A2:Q2"/>
    <mergeCell ref="A3:D3"/>
    <mergeCell ref="A9:Q9"/>
    <mergeCell ref="A6:E6"/>
    <mergeCell ref="F6:P6"/>
    <mergeCell ref="A7:Q7"/>
    <mergeCell ref="B8:Q8"/>
    <mergeCell ref="A1:Q1"/>
    <mergeCell ref="P3:Q3"/>
    <mergeCell ref="N3:O3"/>
    <mergeCell ref="E3:M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1">
      <selection activeCell="A4" sqref="A4:Q5"/>
    </sheetView>
  </sheetViews>
  <sheetFormatPr defaultColWidth="9.140625" defaultRowHeight="12.75"/>
  <cols>
    <col min="1" max="1" width="5.8515625" style="20" customWidth="1"/>
    <col min="2" max="3" width="6.7109375" style="20" customWidth="1"/>
    <col min="4" max="4" width="7.140625" style="20" customWidth="1"/>
    <col min="5" max="5" width="8.8515625" style="20" customWidth="1"/>
    <col min="6" max="6" width="8.00390625" style="20" customWidth="1"/>
    <col min="7" max="7" width="6.421875" style="20" customWidth="1"/>
    <col min="8" max="8" width="7.00390625" style="20" customWidth="1"/>
    <col min="9" max="9" width="6.421875" style="20" customWidth="1"/>
    <col min="10" max="10" width="7.00390625" style="20" customWidth="1"/>
    <col min="11" max="11" width="5.140625" style="20" customWidth="1"/>
    <col min="12" max="12" width="7.7109375" style="20" customWidth="1"/>
    <col min="13" max="13" width="6.421875" style="20" customWidth="1"/>
    <col min="14" max="14" width="6.57421875" style="20" customWidth="1"/>
    <col min="15" max="15" width="5.7109375" style="20" customWidth="1"/>
    <col min="16" max="16" width="7.140625" style="20" customWidth="1"/>
    <col min="17" max="17" width="6.7109375" style="20" customWidth="1"/>
    <col min="18" max="19" width="5.8515625" style="20" customWidth="1"/>
    <col min="20" max="16384" width="9.140625" style="20" customWidth="1"/>
  </cols>
  <sheetData>
    <row r="1" spans="1:17" ht="13.5" thickBot="1">
      <c r="A1" s="354" t="s">
        <v>876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6"/>
    </row>
    <row r="2" spans="1:17" ht="13.5" thickBot="1">
      <c r="A2" s="443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</row>
    <row r="3" spans="1:17" ht="13.5" thickBot="1">
      <c r="A3" s="318" t="s">
        <v>946</v>
      </c>
      <c r="B3" s="319"/>
      <c r="C3" s="319"/>
      <c r="D3" s="329"/>
      <c r="E3" s="442"/>
      <c r="F3" s="443"/>
      <c r="G3" s="443"/>
      <c r="H3" s="443"/>
      <c r="I3" s="443"/>
      <c r="J3" s="443"/>
      <c r="K3" s="443"/>
      <c r="L3" s="443"/>
      <c r="M3" s="444"/>
      <c r="N3" s="440" t="s">
        <v>784</v>
      </c>
      <c r="O3" s="441"/>
      <c r="P3" s="319" t="s">
        <v>1038</v>
      </c>
      <c r="Q3" s="329"/>
    </row>
    <row r="4" spans="1:17" s="62" customFormat="1" ht="12.75">
      <c r="A4" s="447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</row>
    <row r="5" spans="1:17" s="64" customFormat="1" ht="12.75">
      <c r="A5" s="447"/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</row>
    <row r="6" spans="1:19" s="45" customFormat="1" ht="17.25" customHeight="1">
      <c r="A6" s="392" t="s">
        <v>879</v>
      </c>
      <c r="B6" s="393"/>
      <c r="C6" s="393"/>
      <c r="D6" s="393"/>
      <c r="E6" s="394"/>
      <c r="F6" s="448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116"/>
      <c r="R6" s="64"/>
      <c r="S6" s="39"/>
    </row>
    <row r="7" spans="1:17" s="65" customFormat="1" ht="15.75" customHeight="1">
      <c r="A7" s="445" t="s">
        <v>1237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</row>
    <row r="8" spans="1:17" s="65" customFormat="1" ht="17.25" customHeight="1">
      <c r="A8" s="66" t="s">
        <v>737</v>
      </c>
      <c r="B8" s="446" t="s">
        <v>1238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</row>
    <row r="9" spans="1:17" s="64" customFormat="1" ht="17.25" customHeight="1">
      <c r="A9" s="450"/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</row>
    <row r="10" spans="1:19" s="45" customFormat="1" ht="17.25" customHeight="1">
      <c r="A10" s="392" t="s">
        <v>1276</v>
      </c>
      <c r="B10" s="393"/>
      <c r="C10" s="393"/>
      <c r="D10" s="393"/>
      <c r="E10" s="394"/>
      <c r="F10" s="448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116"/>
      <c r="R10" s="64"/>
      <c r="S10" s="39"/>
    </row>
    <row r="11" spans="1:17" s="65" customFormat="1" ht="17.25" customHeight="1">
      <c r="A11" s="445" t="s">
        <v>1282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</row>
    <row r="12" spans="1:17" s="65" customFormat="1" ht="17.25" customHeight="1">
      <c r="A12" s="66" t="s">
        <v>737</v>
      </c>
      <c r="B12" s="446" t="s">
        <v>1283</v>
      </c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</row>
    <row r="13" spans="1:17" s="64" customFormat="1" ht="14.25" customHeight="1">
      <c r="A13" s="450"/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</row>
    <row r="14" spans="1:19" s="45" customFormat="1" ht="17.25" customHeight="1">
      <c r="A14" s="392" t="s">
        <v>888</v>
      </c>
      <c r="B14" s="393"/>
      <c r="C14" s="393"/>
      <c r="D14" s="393"/>
      <c r="E14" s="394"/>
      <c r="F14" s="448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116"/>
      <c r="R14" s="64"/>
      <c r="S14" s="39"/>
    </row>
    <row r="15" spans="1:17" s="65" customFormat="1" ht="26.25" customHeight="1">
      <c r="A15" s="445" t="s">
        <v>1327</v>
      </c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</row>
    <row r="16" spans="1:17" s="65" customFormat="1" ht="17.25" customHeight="1">
      <c r="A16" s="66" t="s">
        <v>737</v>
      </c>
      <c r="B16" s="446" t="s">
        <v>1238</v>
      </c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</row>
    <row r="17" spans="1:17" s="64" customFormat="1" ht="17.25" customHeight="1">
      <c r="A17" s="450"/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</row>
    <row r="18" spans="1:17" s="65" customFormat="1" ht="25.5" customHeight="1">
      <c r="A18" s="445" t="s">
        <v>1328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</row>
    <row r="19" spans="1:17" s="65" customFormat="1" ht="17.25" customHeight="1">
      <c r="A19" s="66" t="s">
        <v>737</v>
      </c>
      <c r="B19" s="446" t="s">
        <v>1238</v>
      </c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</row>
    <row r="20" spans="1:17" s="64" customFormat="1" ht="15" customHeight="1">
      <c r="A20" s="450"/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</row>
    <row r="21" spans="1:17" s="65" customFormat="1" ht="17.25" customHeight="1">
      <c r="A21" s="445" t="s">
        <v>1329</v>
      </c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</row>
    <row r="22" spans="1:17" s="65" customFormat="1" ht="17.25" customHeight="1">
      <c r="A22" s="66" t="s">
        <v>737</v>
      </c>
      <c r="B22" s="446" t="s">
        <v>1238</v>
      </c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</row>
    <row r="23" spans="1:17" s="64" customFormat="1" ht="15" customHeight="1">
      <c r="A23" s="450"/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</row>
    <row r="24" spans="1:17" s="65" customFormat="1" ht="17.25" customHeight="1">
      <c r="A24" s="445" t="s">
        <v>1330</v>
      </c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</row>
    <row r="25" spans="1:17" s="65" customFormat="1" ht="17.25" customHeight="1">
      <c r="A25" s="66" t="s">
        <v>737</v>
      </c>
      <c r="B25" s="446" t="s">
        <v>1238</v>
      </c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</row>
    <row r="26" spans="1:17" s="64" customFormat="1" ht="12.75" customHeight="1">
      <c r="A26" s="450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</row>
    <row r="27" spans="1:19" s="45" customFormat="1" ht="12.75" customHeight="1">
      <c r="A27" s="392" t="s">
        <v>1402</v>
      </c>
      <c r="B27" s="393"/>
      <c r="C27" s="393"/>
      <c r="D27" s="393"/>
      <c r="E27" s="394"/>
      <c r="F27" s="448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116"/>
      <c r="R27" s="64"/>
      <c r="S27" s="39"/>
    </row>
    <row r="28" spans="1:17" s="65" customFormat="1" ht="12.75" customHeight="1">
      <c r="A28" s="445" t="s">
        <v>1411</v>
      </c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</row>
    <row r="29" spans="1:17" s="65" customFormat="1" ht="12.75" customHeight="1">
      <c r="A29" s="66" t="s">
        <v>737</v>
      </c>
      <c r="B29" s="446" t="s">
        <v>1238</v>
      </c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</row>
    <row r="30" spans="1:17" s="64" customFormat="1" ht="12.75" customHeight="1">
      <c r="A30" s="450"/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</row>
    <row r="31" spans="1:17" s="65" customFormat="1" ht="12.75" customHeight="1">
      <c r="A31" s="445" t="s">
        <v>1412</v>
      </c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</row>
    <row r="32" spans="1:17" s="65" customFormat="1" ht="12.75" customHeight="1">
      <c r="A32" s="66" t="s">
        <v>737</v>
      </c>
      <c r="B32" s="446" t="s">
        <v>1238</v>
      </c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</row>
    <row r="33" spans="1:17" s="64" customFormat="1" ht="12.75" customHeight="1">
      <c r="A33" s="450"/>
      <c r="B33" s="450"/>
      <c r="C33" s="450"/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</row>
    <row r="34" spans="1:17" s="65" customFormat="1" ht="12.75" customHeight="1">
      <c r="A34" s="445" t="s">
        <v>1413</v>
      </c>
      <c r="B34" s="445"/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</row>
    <row r="35" spans="1:17" s="65" customFormat="1" ht="12.75" customHeight="1">
      <c r="A35" s="66" t="s">
        <v>737</v>
      </c>
      <c r="B35" s="446" t="s">
        <v>1238</v>
      </c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</row>
    <row r="36" spans="1:17" s="64" customFormat="1" ht="12.75" customHeight="1">
      <c r="A36" s="450"/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</row>
    <row r="37" spans="1:17" s="65" customFormat="1" ht="12.75" customHeight="1">
      <c r="A37" s="445" t="s">
        <v>1414</v>
      </c>
      <c r="B37" s="445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</row>
    <row r="38" spans="1:17" s="65" customFormat="1" ht="12.75" customHeight="1">
      <c r="A38" s="66" t="s">
        <v>737</v>
      </c>
      <c r="B38" s="446" t="s">
        <v>1238</v>
      </c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</row>
    <row r="39" spans="1:17" s="64" customFormat="1" ht="12.75" customHeight="1">
      <c r="A39" s="450"/>
      <c r="B39" s="450"/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</row>
    <row r="40" spans="1:17" s="65" customFormat="1" ht="12.75" customHeight="1">
      <c r="A40" s="445" t="s">
        <v>1415</v>
      </c>
      <c r="B40" s="445"/>
      <c r="C40" s="445"/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</row>
    <row r="41" spans="1:17" s="65" customFormat="1" ht="12.75" customHeight="1">
      <c r="A41" s="66" t="s">
        <v>737</v>
      </c>
      <c r="B41" s="446" t="s">
        <v>1238</v>
      </c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</row>
    <row r="42" spans="1:17" s="64" customFormat="1" ht="12.75" customHeight="1">
      <c r="A42" s="450"/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</row>
    <row r="43" spans="1:17" s="65" customFormat="1" ht="12.75" customHeight="1">
      <c r="A43" s="445" t="s">
        <v>1416</v>
      </c>
      <c r="B43" s="445"/>
      <c r="C43" s="445"/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</row>
    <row r="44" spans="1:17" s="65" customFormat="1" ht="12.75" customHeight="1">
      <c r="A44" s="66" t="s">
        <v>737</v>
      </c>
      <c r="B44" s="446" t="s">
        <v>1238</v>
      </c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</row>
    <row r="45" spans="1:17" s="64" customFormat="1" ht="12.75" customHeight="1">
      <c r="A45" s="450"/>
      <c r="B45" s="450"/>
      <c r="C45" s="450"/>
      <c r="D45" s="450"/>
      <c r="E45" s="450"/>
      <c r="F45" s="450"/>
      <c r="G45" s="450"/>
      <c r="H45" s="450"/>
      <c r="I45" s="450"/>
      <c r="J45" s="450"/>
      <c r="K45" s="450"/>
      <c r="L45" s="450"/>
      <c r="M45" s="450"/>
      <c r="N45" s="450"/>
      <c r="O45" s="450"/>
      <c r="P45" s="450"/>
      <c r="Q45" s="450"/>
    </row>
    <row r="46" spans="1:19" s="45" customFormat="1" ht="12.75" customHeight="1">
      <c r="A46" s="392" t="s">
        <v>1133</v>
      </c>
      <c r="B46" s="393"/>
      <c r="C46" s="393"/>
      <c r="D46" s="393"/>
      <c r="E46" s="394"/>
      <c r="F46" s="448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116"/>
      <c r="R46" s="64"/>
      <c r="S46" s="39"/>
    </row>
    <row r="47" spans="1:17" s="65" customFormat="1" ht="12.75" customHeight="1">
      <c r="A47" s="445" t="s">
        <v>1141</v>
      </c>
      <c r="B47" s="445"/>
      <c r="C47" s="445"/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</row>
    <row r="48" spans="1:17" s="65" customFormat="1" ht="12.75" customHeight="1">
      <c r="A48" s="66" t="s">
        <v>737</v>
      </c>
      <c r="B48" s="446" t="s">
        <v>1142</v>
      </c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</row>
    <row r="49" spans="1:17" s="64" customFormat="1" ht="18" customHeight="1">
      <c r="A49" s="450"/>
      <c r="B49" s="450"/>
      <c r="C49" s="450"/>
      <c r="D49" s="450"/>
      <c r="E49" s="450"/>
      <c r="F49" s="450"/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50"/>
    </row>
    <row r="50" spans="1:19" s="45" customFormat="1" ht="13.5" customHeight="1">
      <c r="A50" s="392" t="s">
        <v>84</v>
      </c>
      <c r="B50" s="393"/>
      <c r="C50" s="393"/>
      <c r="D50" s="393"/>
      <c r="E50" s="394"/>
      <c r="F50" s="448"/>
      <c r="G50" s="449"/>
      <c r="H50" s="449"/>
      <c r="I50" s="449"/>
      <c r="J50" s="449"/>
      <c r="K50" s="449"/>
      <c r="L50" s="449"/>
      <c r="M50" s="449"/>
      <c r="N50" s="449"/>
      <c r="O50" s="449"/>
      <c r="P50" s="449"/>
      <c r="Q50" s="116"/>
      <c r="R50" s="64"/>
      <c r="S50" s="39"/>
    </row>
    <row r="51" spans="1:17" s="65" customFormat="1" ht="13.5" customHeight="1">
      <c r="A51" s="445" t="s">
        <v>101</v>
      </c>
      <c r="B51" s="445"/>
      <c r="C51" s="445"/>
      <c r="D51" s="445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</row>
    <row r="52" spans="1:17" s="65" customFormat="1" ht="13.5" customHeight="1">
      <c r="A52" s="66" t="s">
        <v>737</v>
      </c>
      <c r="B52" s="446" t="s">
        <v>1238</v>
      </c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446"/>
    </row>
    <row r="53" spans="1:17" s="64" customFormat="1" ht="13.5" customHeight="1">
      <c r="A53" s="450"/>
      <c r="B53" s="450"/>
      <c r="C53" s="450"/>
      <c r="D53" s="450"/>
      <c r="E53" s="450"/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50"/>
    </row>
    <row r="54" spans="1:17" s="65" customFormat="1" ht="26.25" customHeight="1">
      <c r="A54" s="445" t="s">
        <v>102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</row>
    <row r="55" spans="1:17" s="65" customFormat="1" ht="14.25" customHeight="1">
      <c r="A55" s="66" t="s">
        <v>737</v>
      </c>
      <c r="B55" s="446" t="s">
        <v>1238</v>
      </c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</row>
    <row r="56" spans="1:17" s="64" customFormat="1" ht="18" customHeight="1">
      <c r="A56" s="450"/>
      <c r="B56" s="450"/>
      <c r="C56" s="450"/>
      <c r="D56" s="450"/>
      <c r="E56" s="450"/>
      <c r="F56" s="450"/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50"/>
    </row>
    <row r="57" spans="1:17" s="65" customFormat="1" ht="19.5" customHeight="1">
      <c r="A57" s="445" t="s">
        <v>103</v>
      </c>
      <c r="B57" s="445"/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</row>
    <row r="58" spans="1:17" s="65" customFormat="1" ht="15.75" customHeight="1">
      <c r="A58" s="66" t="s">
        <v>737</v>
      </c>
      <c r="B58" s="446" t="s">
        <v>1283</v>
      </c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46"/>
      <c r="P58" s="446"/>
      <c r="Q58" s="446"/>
    </row>
    <row r="59" spans="1:17" s="64" customFormat="1" ht="26.25" customHeight="1">
      <c r="A59" s="450"/>
      <c r="B59" s="450"/>
      <c r="C59" s="450"/>
      <c r="D59" s="450"/>
      <c r="E59" s="450"/>
      <c r="F59" s="450"/>
      <c r="G59" s="450"/>
      <c r="H59" s="450"/>
      <c r="I59" s="450"/>
      <c r="J59" s="450"/>
      <c r="K59" s="450"/>
      <c r="L59" s="450"/>
      <c r="M59" s="450"/>
      <c r="N59" s="450"/>
      <c r="O59" s="450"/>
      <c r="P59" s="450"/>
      <c r="Q59" s="450"/>
    </row>
    <row r="60" spans="1:17" s="65" customFormat="1" ht="26.25" customHeight="1">
      <c r="A60" s="445" t="s">
        <v>104</v>
      </c>
      <c r="B60" s="445"/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</row>
    <row r="61" spans="1:17" s="65" customFormat="1" ht="18" customHeight="1">
      <c r="A61" s="66" t="s">
        <v>737</v>
      </c>
      <c r="B61" s="446" t="s">
        <v>1043</v>
      </c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</row>
    <row r="62" spans="1:19" s="45" customFormat="1" ht="19.5" customHeight="1">
      <c r="A62" s="392" t="s">
        <v>153</v>
      </c>
      <c r="B62" s="393"/>
      <c r="C62" s="393"/>
      <c r="D62" s="393"/>
      <c r="E62" s="394"/>
      <c r="F62" s="448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116"/>
      <c r="R62" s="64"/>
      <c r="S62" s="39"/>
    </row>
    <row r="63" spans="1:17" s="65" customFormat="1" ht="26.25" customHeight="1">
      <c r="A63" s="445" t="s">
        <v>181</v>
      </c>
      <c r="B63" s="445"/>
      <c r="C63" s="445"/>
      <c r="D63" s="445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5"/>
    </row>
    <row r="64" spans="1:17" s="65" customFormat="1" ht="18" customHeight="1">
      <c r="A64" s="66" t="s">
        <v>737</v>
      </c>
      <c r="B64" s="446" t="s">
        <v>1238</v>
      </c>
      <c r="C64" s="446"/>
      <c r="D64" s="446"/>
      <c r="E64" s="446"/>
      <c r="F64" s="446"/>
      <c r="G64" s="446"/>
      <c r="H64" s="446"/>
      <c r="I64" s="446"/>
      <c r="J64" s="446"/>
      <c r="K64" s="446"/>
      <c r="L64" s="446"/>
      <c r="M64" s="446"/>
      <c r="N64" s="446"/>
      <c r="O64" s="446"/>
      <c r="P64" s="446"/>
      <c r="Q64" s="446"/>
    </row>
    <row r="65" spans="1:17" s="64" customFormat="1" ht="18" customHeight="1">
      <c r="A65" s="450"/>
      <c r="B65" s="450"/>
      <c r="C65" s="450"/>
      <c r="D65" s="450"/>
      <c r="E65" s="450"/>
      <c r="F65" s="450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50"/>
    </row>
    <row r="66" spans="1:17" s="65" customFormat="1" ht="15.75" customHeight="1">
      <c r="A66" s="445" t="s">
        <v>182</v>
      </c>
      <c r="B66" s="445"/>
      <c r="C66" s="445"/>
      <c r="D66" s="445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</row>
    <row r="67" spans="1:17" s="65" customFormat="1" ht="13.5" customHeight="1">
      <c r="A67" s="66" t="s">
        <v>737</v>
      </c>
      <c r="B67" s="446" t="s">
        <v>1142</v>
      </c>
      <c r="C67" s="446"/>
      <c r="D67" s="446"/>
      <c r="E67" s="446"/>
      <c r="F67" s="446"/>
      <c r="G67" s="446"/>
      <c r="H67" s="446"/>
      <c r="I67" s="446"/>
      <c r="J67" s="446"/>
      <c r="K67" s="446"/>
      <c r="L67" s="446"/>
      <c r="M67" s="446"/>
      <c r="N67" s="446"/>
      <c r="O67" s="446"/>
      <c r="P67" s="446"/>
      <c r="Q67" s="446"/>
    </row>
    <row r="68" spans="1:17" s="64" customFormat="1" ht="16.5" customHeight="1">
      <c r="A68" s="450"/>
      <c r="B68" s="450"/>
      <c r="C68" s="450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50"/>
    </row>
    <row r="69" spans="1:17" s="65" customFormat="1" ht="18.75" customHeight="1">
      <c r="A69" s="445" t="s">
        <v>183</v>
      </c>
      <c r="B69" s="445"/>
      <c r="C69" s="445"/>
      <c r="D69" s="445"/>
      <c r="E69" s="445"/>
      <c r="F69" s="445"/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5"/>
    </row>
    <row r="70" spans="1:17" s="65" customFormat="1" ht="15.75" customHeight="1">
      <c r="A70" s="66" t="s">
        <v>737</v>
      </c>
      <c r="B70" s="446" t="s">
        <v>1142</v>
      </c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</row>
    <row r="71" spans="1:17" s="64" customFormat="1" ht="18.75" customHeight="1">
      <c r="A71" s="450"/>
      <c r="B71" s="450"/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</row>
    <row r="72" spans="1:17" s="65" customFormat="1" ht="21" customHeight="1">
      <c r="A72" s="445" t="s">
        <v>184</v>
      </c>
      <c r="B72" s="445"/>
      <c r="C72" s="445"/>
      <c r="D72" s="445"/>
      <c r="E72" s="445"/>
      <c r="F72" s="445"/>
      <c r="G72" s="445"/>
      <c r="H72" s="445"/>
      <c r="I72" s="445"/>
      <c r="J72" s="445"/>
      <c r="K72" s="445"/>
      <c r="L72" s="445"/>
      <c r="M72" s="445"/>
      <c r="N72" s="445"/>
      <c r="O72" s="445"/>
      <c r="P72" s="445"/>
      <c r="Q72" s="445"/>
    </row>
    <row r="73" spans="1:17" s="65" customFormat="1" ht="17.25" customHeight="1">
      <c r="A73" s="66" t="s">
        <v>737</v>
      </c>
      <c r="B73" s="446" t="s">
        <v>1142</v>
      </c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446"/>
      <c r="P73" s="446"/>
      <c r="Q73" s="446"/>
    </row>
    <row r="74" spans="1:17" s="64" customFormat="1" ht="18" customHeight="1">
      <c r="A74" s="450"/>
      <c r="B74" s="450"/>
      <c r="C74" s="450"/>
      <c r="D74" s="450"/>
      <c r="E74" s="450"/>
      <c r="F74" s="450"/>
      <c r="G74" s="450"/>
      <c r="H74" s="450"/>
      <c r="I74" s="450"/>
      <c r="J74" s="450"/>
      <c r="K74" s="450"/>
      <c r="L74" s="450"/>
      <c r="M74" s="450"/>
      <c r="N74" s="450"/>
      <c r="O74" s="450"/>
      <c r="P74" s="450"/>
      <c r="Q74" s="450"/>
    </row>
    <row r="75" spans="1:17" s="65" customFormat="1" ht="17.25" customHeight="1">
      <c r="A75" s="445" t="s">
        <v>185</v>
      </c>
      <c r="B75" s="445"/>
      <c r="C75" s="445"/>
      <c r="D75" s="445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</row>
    <row r="76" spans="1:17" s="65" customFormat="1" ht="12" customHeight="1">
      <c r="A76" s="66" t="s">
        <v>737</v>
      </c>
      <c r="B76" s="446" t="s">
        <v>1283</v>
      </c>
      <c r="C76" s="446"/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446"/>
    </row>
    <row r="77" spans="1:17" s="64" customFormat="1" ht="18" customHeight="1">
      <c r="A77" s="450"/>
      <c r="B77" s="450"/>
      <c r="C77" s="450"/>
      <c r="D77" s="450"/>
      <c r="E77" s="450"/>
      <c r="F77" s="450"/>
      <c r="G77" s="450"/>
      <c r="H77" s="450"/>
      <c r="I77" s="450"/>
      <c r="J77" s="450"/>
      <c r="K77" s="450"/>
      <c r="L77" s="450"/>
      <c r="M77" s="450"/>
      <c r="N77" s="450"/>
      <c r="O77" s="450"/>
      <c r="P77" s="450"/>
      <c r="Q77" s="450"/>
    </row>
    <row r="78" spans="1:17" s="65" customFormat="1" ht="15" customHeight="1">
      <c r="A78" s="445" t="s">
        <v>186</v>
      </c>
      <c r="B78" s="445"/>
      <c r="C78" s="445"/>
      <c r="D78" s="445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</row>
    <row r="79" spans="1:17" s="65" customFormat="1" ht="16.5" customHeight="1">
      <c r="A79" s="66" t="s">
        <v>737</v>
      </c>
      <c r="B79" s="446" t="s">
        <v>187</v>
      </c>
      <c r="C79" s="446"/>
      <c r="D79" s="446"/>
      <c r="E79" s="446"/>
      <c r="F79" s="446"/>
      <c r="G79" s="446"/>
      <c r="H79" s="446"/>
      <c r="I79" s="446"/>
      <c r="J79" s="446"/>
      <c r="K79" s="446"/>
      <c r="L79" s="446"/>
      <c r="M79" s="446"/>
      <c r="N79" s="446"/>
      <c r="O79" s="446"/>
      <c r="P79" s="446"/>
      <c r="Q79" s="446"/>
    </row>
    <row r="80" spans="1:17" s="64" customFormat="1" ht="26.25" customHeight="1">
      <c r="A80" s="450"/>
      <c r="B80" s="450"/>
      <c r="C80" s="450"/>
      <c r="D80" s="450"/>
      <c r="E80" s="450"/>
      <c r="F80" s="450"/>
      <c r="G80" s="450"/>
      <c r="H80" s="450"/>
      <c r="I80" s="450"/>
      <c r="J80" s="450"/>
      <c r="K80" s="450"/>
      <c r="L80" s="450"/>
      <c r="M80" s="450"/>
      <c r="N80" s="450"/>
      <c r="O80" s="450"/>
      <c r="P80" s="450"/>
      <c r="Q80" s="450"/>
    </row>
    <row r="81" spans="1:17" s="64" customFormat="1" ht="12.75">
      <c r="A81" s="450"/>
      <c r="B81" s="450"/>
      <c r="C81" s="450"/>
      <c r="D81" s="450"/>
      <c r="E81" s="450"/>
      <c r="F81" s="450"/>
      <c r="G81" s="450"/>
      <c r="H81" s="450"/>
      <c r="I81" s="450"/>
      <c r="J81" s="450"/>
      <c r="K81" s="450"/>
      <c r="L81" s="450"/>
      <c r="M81" s="450"/>
      <c r="N81" s="450"/>
      <c r="O81" s="450"/>
      <c r="P81" s="450"/>
      <c r="Q81" s="450"/>
    </row>
  </sheetData>
  <sheetProtection password="CEFE" sheet="1"/>
  <mergeCells count="90">
    <mergeCell ref="A13:Q13"/>
    <mergeCell ref="A1:Q1"/>
    <mergeCell ref="P3:Q3"/>
    <mergeCell ref="N3:O3"/>
    <mergeCell ref="E3:M3"/>
    <mergeCell ref="A4:Q5"/>
    <mergeCell ref="A2:Q2"/>
    <mergeCell ref="A3:D3"/>
    <mergeCell ref="A9:Q9"/>
    <mergeCell ref="A6:E6"/>
    <mergeCell ref="F6:P6"/>
    <mergeCell ref="A7:Q7"/>
    <mergeCell ref="B8:Q8"/>
    <mergeCell ref="A11:Q11"/>
    <mergeCell ref="A10:E10"/>
    <mergeCell ref="F10:P10"/>
    <mergeCell ref="B12:Q12"/>
    <mergeCell ref="A21:Q21"/>
    <mergeCell ref="A20:Q20"/>
    <mergeCell ref="A15:Q15"/>
    <mergeCell ref="A14:E14"/>
    <mergeCell ref="F14:P14"/>
    <mergeCell ref="A18:Q18"/>
    <mergeCell ref="B16:Q16"/>
    <mergeCell ref="A17:Q17"/>
    <mergeCell ref="B19:Q19"/>
    <mergeCell ref="B22:Q22"/>
    <mergeCell ref="A23:Q23"/>
    <mergeCell ref="A24:Q24"/>
    <mergeCell ref="B25:Q25"/>
    <mergeCell ref="A34:Q34"/>
    <mergeCell ref="A33:Q33"/>
    <mergeCell ref="A26:Q26"/>
    <mergeCell ref="A28:Q28"/>
    <mergeCell ref="A27:E27"/>
    <mergeCell ref="F27:P27"/>
    <mergeCell ref="A31:Q31"/>
    <mergeCell ref="B29:Q29"/>
    <mergeCell ref="A30:Q30"/>
    <mergeCell ref="B32:Q32"/>
    <mergeCell ref="B35:Q35"/>
    <mergeCell ref="A36:Q36"/>
    <mergeCell ref="A37:Q37"/>
    <mergeCell ref="A40:Q40"/>
    <mergeCell ref="B38:Q38"/>
    <mergeCell ref="A39:Q39"/>
    <mergeCell ref="A45:Q45"/>
    <mergeCell ref="A43:Q43"/>
    <mergeCell ref="B41:Q41"/>
    <mergeCell ref="A42:Q42"/>
    <mergeCell ref="B44:Q44"/>
    <mergeCell ref="A49:Q49"/>
    <mergeCell ref="A47:Q47"/>
    <mergeCell ref="A46:E46"/>
    <mergeCell ref="F46:P46"/>
    <mergeCell ref="B48:Q48"/>
    <mergeCell ref="A53:Q53"/>
    <mergeCell ref="A54:Q54"/>
    <mergeCell ref="A51:Q51"/>
    <mergeCell ref="A50:E50"/>
    <mergeCell ref="F50:P50"/>
    <mergeCell ref="B52:Q52"/>
    <mergeCell ref="B61:Q61"/>
    <mergeCell ref="A57:Q57"/>
    <mergeCell ref="B55:Q55"/>
    <mergeCell ref="A56:Q56"/>
    <mergeCell ref="A60:Q60"/>
    <mergeCell ref="B58:Q58"/>
    <mergeCell ref="A59:Q59"/>
    <mergeCell ref="A63:Q63"/>
    <mergeCell ref="B64:Q64"/>
    <mergeCell ref="A65:Q65"/>
    <mergeCell ref="A62:E62"/>
    <mergeCell ref="F62:P62"/>
    <mergeCell ref="B73:Q73"/>
    <mergeCell ref="A74:Q74"/>
    <mergeCell ref="A66:Q66"/>
    <mergeCell ref="B67:Q67"/>
    <mergeCell ref="A68:Q68"/>
    <mergeCell ref="A69:Q69"/>
    <mergeCell ref="B70:Q70"/>
    <mergeCell ref="A71:Q71"/>
    <mergeCell ref="A72:Q72"/>
    <mergeCell ref="A81:Q81"/>
    <mergeCell ref="A75:Q75"/>
    <mergeCell ref="B76:Q76"/>
    <mergeCell ref="A77:Q77"/>
    <mergeCell ref="A78:Q78"/>
    <mergeCell ref="B79:Q79"/>
    <mergeCell ref="A80:Q8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A4" sqref="A4:P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12.00390625" style="0" customWidth="1"/>
    <col min="4" max="4" width="7.140625" style="0" customWidth="1"/>
    <col min="5" max="5" width="0.5625" style="0" customWidth="1"/>
    <col min="6" max="6" width="8.28125" style="0" customWidth="1"/>
    <col min="7" max="7" width="1.7109375" style="0" customWidth="1"/>
    <col min="8" max="8" width="13.7109375" style="0" customWidth="1"/>
    <col min="9" max="9" width="5.00390625" style="0" customWidth="1"/>
    <col min="10" max="10" width="7.28125" style="0" customWidth="1"/>
    <col min="11" max="11" width="6.28125" style="0" customWidth="1"/>
    <col min="12" max="12" width="9.421875" style="0" customWidth="1"/>
    <col min="13" max="13" width="7.7109375" style="0" customWidth="1"/>
    <col min="14" max="14" width="5.28125" style="0" customWidth="1"/>
    <col min="15" max="15" width="8.8515625" style="0" customWidth="1"/>
    <col min="16" max="16" width="8.57421875" style="0" customWidth="1"/>
    <col min="17" max="17" width="6.7109375" style="0" customWidth="1"/>
    <col min="18" max="19" width="5.8515625" style="0" customWidth="1"/>
  </cols>
  <sheetData>
    <row r="1" spans="1:17" ht="13.5" thickBot="1">
      <c r="A1" s="398" t="s">
        <v>876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400"/>
      <c r="Q1" s="63"/>
    </row>
    <row r="2" spans="1:17" ht="13.5" thickBo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63"/>
    </row>
    <row r="3" spans="1:17" ht="13.5" thickBot="1">
      <c r="A3" s="402" t="s">
        <v>952</v>
      </c>
      <c r="B3" s="403"/>
      <c r="C3" s="403"/>
      <c r="D3" s="404"/>
      <c r="E3" s="407"/>
      <c r="F3" s="408"/>
      <c r="G3" s="408"/>
      <c r="H3" s="408"/>
      <c r="I3" s="408"/>
      <c r="J3" s="408"/>
      <c r="K3" s="408"/>
      <c r="L3" s="409"/>
      <c r="M3" s="405" t="s">
        <v>784</v>
      </c>
      <c r="N3" s="406"/>
      <c r="O3" s="403" t="s">
        <v>1038</v>
      </c>
      <c r="P3" s="404"/>
      <c r="Q3" s="63"/>
    </row>
    <row r="4" spans="1:17" s="1" customFormat="1" ht="12.7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63"/>
    </row>
    <row r="5" spans="1:17" s="38" customFormat="1" ht="11.25" customHeight="1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63"/>
    </row>
    <row r="6" spans="1:19" s="45" customFormat="1" ht="11.25" customHeight="1">
      <c r="A6" s="392" t="s">
        <v>889</v>
      </c>
      <c r="B6" s="393"/>
      <c r="C6" s="393"/>
      <c r="D6" s="393"/>
      <c r="E6" s="394"/>
      <c r="F6" s="451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63"/>
      <c r="R6" s="39"/>
      <c r="S6" s="39"/>
    </row>
    <row r="7" spans="1:17" s="3" customFormat="1" ht="13.5" customHeight="1">
      <c r="A7" s="25" t="s">
        <v>780</v>
      </c>
      <c r="B7" s="391" t="s">
        <v>300</v>
      </c>
      <c r="C7" s="429"/>
      <c r="D7" s="429"/>
      <c r="E7" s="429"/>
      <c r="F7" s="429"/>
      <c r="G7" s="429"/>
      <c r="H7" s="429"/>
      <c r="I7" s="429"/>
      <c r="J7" s="436" t="s">
        <v>793</v>
      </c>
      <c r="K7" s="392"/>
      <c r="L7" s="113" t="s">
        <v>1167</v>
      </c>
      <c r="M7" s="60" t="s">
        <v>936</v>
      </c>
      <c r="N7" s="390" t="s">
        <v>1096</v>
      </c>
      <c r="O7" s="390"/>
      <c r="P7" s="391"/>
      <c r="Q7" s="63"/>
    </row>
    <row r="8" spans="1:17" s="3" customFormat="1" ht="13.5" customHeight="1">
      <c r="A8" s="25" t="s">
        <v>791</v>
      </c>
      <c r="B8" s="455" t="s">
        <v>1165</v>
      </c>
      <c r="C8" s="456"/>
      <c r="D8" s="459" t="s">
        <v>793</v>
      </c>
      <c r="E8" s="460"/>
      <c r="F8" s="455" t="s">
        <v>1167</v>
      </c>
      <c r="G8" s="455"/>
      <c r="H8" s="456"/>
      <c r="I8" s="25" t="s">
        <v>778</v>
      </c>
      <c r="J8" s="114" t="s">
        <v>1043</v>
      </c>
      <c r="K8" s="25" t="s">
        <v>779</v>
      </c>
      <c r="L8" s="114" t="s">
        <v>1043</v>
      </c>
      <c r="M8" s="459" t="s">
        <v>795</v>
      </c>
      <c r="N8" s="460"/>
      <c r="O8" s="453" t="s">
        <v>1043</v>
      </c>
      <c r="P8" s="454"/>
      <c r="Q8" s="63"/>
    </row>
    <row r="9" spans="1:17" s="3" customFormat="1" ht="13.5" customHeight="1">
      <c r="A9" s="25" t="s">
        <v>944</v>
      </c>
      <c r="B9" s="455" t="s">
        <v>1162</v>
      </c>
      <c r="C9" s="455"/>
      <c r="D9" s="455"/>
      <c r="E9" s="455"/>
      <c r="F9" s="455"/>
      <c r="G9" s="455"/>
      <c r="H9" s="455"/>
      <c r="I9" s="455"/>
      <c r="J9" s="456"/>
      <c r="K9" s="457" t="s">
        <v>794</v>
      </c>
      <c r="L9" s="458"/>
      <c r="M9" s="390" t="s">
        <v>1056</v>
      </c>
      <c r="N9" s="390"/>
      <c r="O9" s="390"/>
      <c r="P9" s="391"/>
      <c r="Q9" s="46"/>
    </row>
    <row r="10" spans="1:17" s="3" customFormat="1" ht="13.5" customHeight="1">
      <c r="A10" s="25" t="s">
        <v>792</v>
      </c>
      <c r="B10" s="390" t="s">
        <v>1043</v>
      </c>
      <c r="C10" s="390"/>
      <c r="D10" s="390"/>
      <c r="E10" s="390"/>
      <c r="F10" s="390"/>
      <c r="G10" s="390"/>
      <c r="H10" s="390"/>
      <c r="I10" s="392" t="s">
        <v>945</v>
      </c>
      <c r="J10" s="390"/>
      <c r="K10" s="390"/>
      <c r="L10" s="110">
        <v>100</v>
      </c>
      <c r="M10" s="392" t="s">
        <v>937</v>
      </c>
      <c r="N10" s="393"/>
      <c r="O10" s="390" t="s">
        <v>1043</v>
      </c>
      <c r="P10" s="391"/>
      <c r="Q10" s="46"/>
    </row>
    <row r="11" spans="1:18" ht="12.75">
      <c r="A11" s="392" t="s">
        <v>939</v>
      </c>
      <c r="B11" s="393"/>
      <c r="C11" s="115">
        <v>0</v>
      </c>
      <c r="D11" s="436" t="s">
        <v>943</v>
      </c>
      <c r="E11" s="436"/>
      <c r="F11" s="436"/>
      <c r="G11" s="392"/>
      <c r="H11" s="461">
        <v>0</v>
      </c>
      <c r="I11" s="462"/>
      <c r="J11" s="392" t="s">
        <v>941</v>
      </c>
      <c r="K11" s="393"/>
      <c r="L11" s="461">
        <v>0</v>
      </c>
      <c r="M11" s="462"/>
      <c r="N11" s="111" t="s">
        <v>942</v>
      </c>
      <c r="O11" s="461">
        <v>0</v>
      </c>
      <c r="P11" s="462"/>
      <c r="Q11" s="46"/>
      <c r="R11" s="3"/>
    </row>
    <row r="12" spans="1:16" ht="12.7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</row>
    <row r="13" spans="1:19" s="45" customFormat="1" ht="11.25" customHeight="1">
      <c r="A13" s="392" t="s">
        <v>1354</v>
      </c>
      <c r="B13" s="393"/>
      <c r="C13" s="393"/>
      <c r="D13" s="393"/>
      <c r="E13" s="394"/>
      <c r="F13" s="451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63"/>
      <c r="R13" s="39"/>
      <c r="S13" s="39"/>
    </row>
    <row r="14" spans="1:17" s="3" customFormat="1" ht="13.5" customHeight="1">
      <c r="A14" s="25" t="s">
        <v>780</v>
      </c>
      <c r="B14" s="391" t="s">
        <v>1362</v>
      </c>
      <c r="C14" s="429"/>
      <c r="D14" s="429"/>
      <c r="E14" s="429"/>
      <c r="F14" s="429"/>
      <c r="G14" s="429"/>
      <c r="H14" s="429"/>
      <c r="I14" s="429"/>
      <c r="J14" s="436" t="s">
        <v>793</v>
      </c>
      <c r="K14" s="392"/>
      <c r="L14" s="113" t="s">
        <v>1167</v>
      </c>
      <c r="M14" s="60" t="s">
        <v>936</v>
      </c>
      <c r="N14" s="390" t="s">
        <v>1096</v>
      </c>
      <c r="O14" s="390"/>
      <c r="P14" s="391"/>
      <c r="Q14" s="63"/>
    </row>
    <row r="15" spans="1:17" s="3" customFormat="1" ht="13.5" customHeight="1">
      <c r="A15" s="25" t="s">
        <v>791</v>
      </c>
      <c r="B15" s="455" t="s">
        <v>1165</v>
      </c>
      <c r="C15" s="456"/>
      <c r="D15" s="459" t="s">
        <v>793</v>
      </c>
      <c r="E15" s="460"/>
      <c r="F15" s="455" t="s">
        <v>1167</v>
      </c>
      <c r="G15" s="455"/>
      <c r="H15" s="456"/>
      <c r="I15" s="25" t="s">
        <v>778</v>
      </c>
      <c r="J15" s="114" t="s">
        <v>1043</v>
      </c>
      <c r="K15" s="25" t="s">
        <v>779</v>
      </c>
      <c r="L15" s="114" t="s">
        <v>1043</v>
      </c>
      <c r="M15" s="459" t="s">
        <v>795</v>
      </c>
      <c r="N15" s="460"/>
      <c r="O15" s="453" t="s">
        <v>1043</v>
      </c>
      <c r="P15" s="454"/>
      <c r="Q15" s="63"/>
    </row>
    <row r="16" spans="1:17" s="3" customFormat="1" ht="13.5" customHeight="1">
      <c r="A16" s="25" t="s">
        <v>944</v>
      </c>
      <c r="B16" s="455" t="s">
        <v>1162</v>
      </c>
      <c r="C16" s="455"/>
      <c r="D16" s="455"/>
      <c r="E16" s="455"/>
      <c r="F16" s="455"/>
      <c r="G16" s="455"/>
      <c r="H16" s="455"/>
      <c r="I16" s="455"/>
      <c r="J16" s="456"/>
      <c r="K16" s="457" t="s">
        <v>794</v>
      </c>
      <c r="L16" s="458"/>
      <c r="M16" s="390" t="s">
        <v>1043</v>
      </c>
      <c r="N16" s="390"/>
      <c r="O16" s="390"/>
      <c r="P16" s="391"/>
      <c r="Q16" s="46"/>
    </row>
    <row r="17" spans="1:17" s="3" customFormat="1" ht="13.5" customHeight="1">
      <c r="A17" s="25" t="s">
        <v>792</v>
      </c>
      <c r="B17" s="390" t="s">
        <v>1043</v>
      </c>
      <c r="C17" s="390"/>
      <c r="D17" s="390"/>
      <c r="E17" s="390"/>
      <c r="F17" s="390"/>
      <c r="G17" s="390"/>
      <c r="H17" s="390"/>
      <c r="I17" s="392" t="s">
        <v>945</v>
      </c>
      <c r="J17" s="390"/>
      <c r="K17" s="390"/>
      <c r="L17" s="110" t="s">
        <v>1043</v>
      </c>
      <c r="M17" s="392" t="s">
        <v>937</v>
      </c>
      <c r="N17" s="393"/>
      <c r="O17" s="390" t="s">
        <v>1056</v>
      </c>
      <c r="P17" s="391"/>
      <c r="Q17" s="46"/>
    </row>
    <row r="18" spans="1:18" ht="12.75">
      <c r="A18" s="392" t="s">
        <v>939</v>
      </c>
      <c r="B18" s="393"/>
      <c r="C18" s="115">
        <v>0</v>
      </c>
      <c r="D18" s="436" t="s">
        <v>943</v>
      </c>
      <c r="E18" s="436"/>
      <c r="F18" s="436"/>
      <c r="G18" s="392"/>
      <c r="H18" s="461">
        <v>0</v>
      </c>
      <c r="I18" s="462"/>
      <c r="J18" s="392" t="s">
        <v>941</v>
      </c>
      <c r="K18" s="393"/>
      <c r="L18" s="461">
        <v>0</v>
      </c>
      <c r="M18" s="462"/>
      <c r="N18" s="111" t="s">
        <v>942</v>
      </c>
      <c r="O18" s="461">
        <v>0</v>
      </c>
      <c r="P18" s="462"/>
      <c r="Q18" s="46"/>
      <c r="R18" s="3"/>
    </row>
    <row r="19" spans="1:16" ht="12.75">
      <c r="A19" s="422"/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</row>
    <row r="20" spans="1:19" s="45" customFormat="1" ht="11.25" customHeight="1">
      <c r="A20" s="392" t="s">
        <v>1147</v>
      </c>
      <c r="B20" s="393"/>
      <c r="C20" s="393"/>
      <c r="D20" s="393"/>
      <c r="E20" s="394"/>
      <c r="F20" s="451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63"/>
      <c r="R20" s="39"/>
      <c r="S20" s="39"/>
    </row>
    <row r="21" spans="1:17" s="3" customFormat="1" ht="13.5" customHeight="1">
      <c r="A21" s="25" t="s">
        <v>780</v>
      </c>
      <c r="B21" s="391" t="s">
        <v>1160</v>
      </c>
      <c r="C21" s="429"/>
      <c r="D21" s="429"/>
      <c r="E21" s="429"/>
      <c r="F21" s="429"/>
      <c r="G21" s="429"/>
      <c r="H21" s="429"/>
      <c r="I21" s="429"/>
      <c r="J21" s="436" t="s">
        <v>793</v>
      </c>
      <c r="K21" s="392"/>
      <c r="L21" s="113" t="s">
        <v>1167</v>
      </c>
      <c r="M21" s="60" t="s">
        <v>936</v>
      </c>
      <c r="N21" s="390" t="s">
        <v>1096</v>
      </c>
      <c r="O21" s="390"/>
      <c r="P21" s="391"/>
      <c r="Q21" s="63"/>
    </row>
    <row r="22" spans="1:17" s="3" customFormat="1" ht="13.5" customHeight="1">
      <c r="A22" s="25" t="s">
        <v>791</v>
      </c>
      <c r="B22" s="455" t="s">
        <v>1161</v>
      </c>
      <c r="C22" s="456"/>
      <c r="D22" s="459" t="s">
        <v>793</v>
      </c>
      <c r="E22" s="460"/>
      <c r="F22" s="455" t="s">
        <v>1167</v>
      </c>
      <c r="G22" s="455"/>
      <c r="H22" s="456"/>
      <c r="I22" s="25" t="s">
        <v>778</v>
      </c>
      <c r="J22" s="114" t="s">
        <v>1043</v>
      </c>
      <c r="K22" s="25" t="s">
        <v>779</v>
      </c>
      <c r="L22" s="114" t="s">
        <v>1043</v>
      </c>
      <c r="M22" s="459" t="s">
        <v>795</v>
      </c>
      <c r="N22" s="460"/>
      <c r="O22" s="453" t="s">
        <v>1168</v>
      </c>
      <c r="P22" s="454"/>
      <c r="Q22" s="63"/>
    </row>
    <row r="23" spans="1:17" s="3" customFormat="1" ht="13.5" customHeight="1">
      <c r="A23" s="25" t="s">
        <v>944</v>
      </c>
      <c r="B23" s="455" t="s">
        <v>1162</v>
      </c>
      <c r="C23" s="455"/>
      <c r="D23" s="455"/>
      <c r="E23" s="455"/>
      <c r="F23" s="455"/>
      <c r="G23" s="455"/>
      <c r="H23" s="455"/>
      <c r="I23" s="455"/>
      <c r="J23" s="456"/>
      <c r="K23" s="457" t="s">
        <v>794</v>
      </c>
      <c r="L23" s="458"/>
      <c r="M23" s="390" t="s">
        <v>1056</v>
      </c>
      <c r="N23" s="390"/>
      <c r="O23" s="390"/>
      <c r="P23" s="391"/>
      <c r="Q23" s="46"/>
    </row>
    <row r="24" spans="1:17" s="3" customFormat="1" ht="13.5" customHeight="1">
      <c r="A24" s="25" t="s">
        <v>792</v>
      </c>
      <c r="B24" s="390" t="s">
        <v>1163</v>
      </c>
      <c r="C24" s="390"/>
      <c r="D24" s="390"/>
      <c r="E24" s="390"/>
      <c r="F24" s="390"/>
      <c r="G24" s="390"/>
      <c r="H24" s="390"/>
      <c r="I24" s="392" t="s">
        <v>945</v>
      </c>
      <c r="J24" s="390"/>
      <c r="K24" s="390"/>
      <c r="L24" s="110">
        <v>3000</v>
      </c>
      <c r="M24" s="392" t="s">
        <v>937</v>
      </c>
      <c r="N24" s="393"/>
      <c r="O24" s="390" t="s">
        <v>1056</v>
      </c>
      <c r="P24" s="391"/>
      <c r="Q24" s="46"/>
    </row>
    <row r="25" spans="1:18" ht="12.75">
      <c r="A25" s="392" t="s">
        <v>939</v>
      </c>
      <c r="B25" s="393"/>
      <c r="C25" s="115">
        <v>0</v>
      </c>
      <c r="D25" s="436" t="s">
        <v>943</v>
      </c>
      <c r="E25" s="436"/>
      <c r="F25" s="436"/>
      <c r="G25" s="392"/>
      <c r="H25" s="461">
        <v>0</v>
      </c>
      <c r="I25" s="462"/>
      <c r="J25" s="392" t="s">
        <v>941</v>
      </c>
      <c r="K25" s="393"/>
      <c r="L25" s="461">
        <v>0</v>
      </c>
      <c r="M25" s="462"/>
      <c r="N25" s="111" t="s">
        <v>942</v>
      </c>
      <c r="O25" s="461">
        <v>0</v>
      </c>
      <c r="P25" s="462"/>
      <c r="Q25" s="46"/>
      <c r="R25" s="3"/>
    </row>
    <row r="26" spans="1:16" ht="12.75">
      <c r="A26" s="422"/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</row>
    <row r="27" spans="1:17" s="3" customFormat="1" ht="13.5" customHeight="1">
      <c r="A27" s="25" t="s">
        <v>780</v>
      </c>
      <c r="B27" s="391" t="s">
        <v>1164</v>
      </c>
      <c r="C27" s="429"/>
      <c r="D27" s="429"/>
      <c r="E27" s="429"/>
      <c r="F27" s="429"/>
      <c r="G27" s="429"/>
      <c r="H27" s="429"/>
      <c r="I27" s="429"/>
      <c r="J27" s="436" t="s">
        <v>793</v>
      </c>
      <c r="K27" s="392"/>
      <c r="L27" s="113" t="s">
        <v>1167</v>
      </c>
      <c r="M27" s="60" t="s">
        <v>936</v>
      </c>
      <c r="N27" s="390" t="s">
        <v>1096</v>
      </c>
      <c r="O27" s="390"/>
      <c r="P27" s="391"/>
      <c r="Q27" s="63"/>
    </row>
    <row r="28" spans="1:17" s="3" customFormat="1" ht="13.5" customHeight="1">
      <c r="A28" s="25" t="s">
        <v>791</v>
      </c>
      <c r="B28" s="455" t="s">
        <v>1165</v>
      </c>
      <c r="C28" s="456"/>
      <c r="D28" s="459" t="s">
        <v>793</v>
      </c>
      <c r="E28" s="460"/>
      <c r="F28" s="455" t="s">
        <v>1167</v>
      </c>
      <c r="G28" s="455"/>
      <c r="H28" s="456"/>
      <c r="I28" s="25" t="s">
        <v>778</v>
      </c>
      <c r="J28" s="114" t="s">
        <v>1043</v>
      </c>
      <c r="K28" s="25" t="s">
        <v>779</v>
      </c>
      <c r="L28" s="114" t="s">
        <v>1043</v>
      </c>
      <c r="M28" s="459" t="s">
        <v>795</v>
      </c>
      <c r="N28" s="460"/>
      <c r="O28" s="453" t="s">
        <v>1043</v>
      </c>
      <c r="P28" s="454"/>
      <c r="Q28" s="63"/>
    </row>
    <row r="29" spans="1:17" s="3" customFormat="1" ht="13.5" customHeight="1">
      <c r="A29" s="25" t="s">
        <v>944</v>
      </c>
      <c r="B29" s="455" t="s">
        <v>1162</v>
      </c>
      <c r="C29" s="455"/>
      <c r="D29" s="455"/>
      <c r="E29" s="455"/>
      <c r="F29" s="455"/>
      <c r="G29" s="455"/>
      <c r="H29" s="455"/>
      <c r="I29" s="455"/>
      <c r="J29" s="456"/>
      <c r="K29" s="457" t="s">
        <v>794</v>
      </c>
      <c r="L29" s="458"/>
      <c r="M29" s="390" t="s">
        <v>1056</v>
      </c>
      <c r="N29" s="390"/>
      <c r="O29" s="390"/>
      <c r="P29" s="391"/>
      <c r="Q29" s="46"/>
    </row>
    <row r="30" spans="1:17" s="3" customFormat="1" ht="13.5" customHeight="1">
      <c r="A30" s="25" t="s">
        <v>792</v>
      </c>
      <c r="B30" s="390" t="s">
        <v>1166</v>
      </c>
      <c r="C30" s="390"/>
      <c r="D30" s="390"/>
      <c r="E30" s="390"/>
      <c r="F30" s="390"/>
      <c r="G30" s="390"/>
      <c r="H30" s="390"/>
      <c r="I30" s="392" t="s">
        <v>945</v>
      </c>
      <c r="J30" s="390"/>
      <c r="K30" s="390"/>
      <c r="L30" s="110">
        <v>240000</v>
      </c>
      <c r="M30" s="392" t="s">
        <v>937</v>
      </c>
      <c r="N30" s="393"/>
      <c r="O30" s="390" t="s">
        <v>1043</v>
      </c>
      <c r="P30" s="391"/>
      <c r="Q30" s="46"/>
    </row>
    <row r="31" spans="1:18" ht="12.75">
      <c r="A31" s="392" t="s">
        <v>939</v>
      </c>
      <c r="B31" s="393"/>
      <c r="C31" s="115">
        <v>0</v>
      </c>
      <c r="D31" s="436" t="s">
        <v>943</v>
      </c>
      <c r="E31" s="436"/>
      <c r="F31" s="436"/>
      <c r="G31" s="392"/>
      <c r="H31" s="461">
        <v>0</v>
      </c>
      <c r="I31" s="462"/>
      <c r="J31" s="392" t="s">
        <v>941</v>
      </c>
      <c r="K31" s="393"/>
      <c r="L31" s="461">
        <v>0</v>
      </c>
      <c r="M31" s="462"/>
      <c r="N31" s="111" t="s">
        <v>942</v>
      </c>
      <c r="O31" s="461">
        <v>0</v>
      </c>
      <c r="P31" s="462"/>
      <c r="Q31" s="46"/>
      <c r="R31" s="3"/>
    </row>
    <row r="32" spans="1:16" ht="12.7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</row>
    <row r="33" spans="1:19" s="45" customFormat="1" ht="11.25" customHeight="1">
      <c r="A33" s="392" t="s">
        <v>321</v>
      </c>
      <c r="B33" s="393"/>
      <c r="C33" s="393"/>
      <c r="D33" s="393"/>
      <c r="E33" s="394"/>
      <c r="F33" s="451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63"/>
      <c r="R33" s="39"/>
      <c r="S33" s="39"/>
    </row>
    <row r="34" spans="1:17" s="3" customFormat="1" ht="13.5" customHeight="1">
      <c r="A34" s="25" t="s">
        <v>780</v>
      </c>
      <c r="B34" s="391" t="s">
        <v>1367</v>
      </c>
      <c r="C34" s="429"/>
      <c r="D34" s="429"/>
      <c r="E34" s="429"/>
      <c r="F34" s="429"/>
      <c r="G34" s="429"/>
      <c r="H34" s="429"/>
      <c r="I34" s="429"/>
      <c r="J34" s="436" t="s">
        <v>793</v>
      </c>
      <c r="K34" s="392"/>
      <c r="L34" s="113" t="s">
        <v>68</v>
      </c>
      <c r="M34" s="60" t="s">
        <v>936</v>
      </c>
      <c r="N34" s="390" t="s">
        <v>1059</v>
      </c>
      <c r="O34" s="390"/>
      <c r="P34" s="391"/>
      <c r="Q34" s="63"/>
    </row>
    <row r="35" spans="1:17" s="3" customFormat="1" ht="13.5" customHeight="1">
      <c r="A35" s="25" t="s">
        <v>791</v>
      </c>
      <c r="B35" s="455" t="s">
        <v>106</v>
      </c>
      <c r="C35" s="456"/>
      <c r="D35" s="459" t="s">
        <v>793</v>
      </c>
      <c r="E35" s="460"/>
      <c r="F35" s="455" t="s">
        <v>68</v>
      </c>
      <c r="G35" s="455"/>
      <c r="H35" s="456"/>
      <c r="I35" s="25" t="s">
        <v>778</v>
      </c>
      <c r="J35" s="114" t="s">
        <v>1043</v>
      </c>
      <c r="K35" s="25" t="s">
        <v>779</v>
      </c>
      <c r="L35" s="114" t="s">
        <v>1043</v>
      </c>
      <c r="M35" s="459" t="s">
        <v>795</v>
      </c>
      <c r="N35" s="460"/>
      <c r="O35" s="453" t="s">
        <v>1043</v>
      </c>
      <c r="P35" s="454"/>
      <c r="Q35" s="63"/>
    </row>
    <row r="36" spans="1:17" s="3" customFormat="1" ht="13.5" customHeight="1">
      <c r="A36" s="25" t="s">
        <v>944</v>
      </c>
      <c r="B36" s="455" t="s">
        <v>1162</v>
      </c>
      <c r="C36" s="455"/>
      <c r="D36" s="455"/>
      <c r="E36" s="455"/>
      <c r="F36" s="455"/>
      <c r="G36" s="455"/>
      <c r="H36" s="455"/>
      <c r="I36" s="455"/>
      <c r="J36" s="456"/>
      <c r="K36" s="457" t="s">
        <v>794</v>
      </c>
      <c r="L36" s="458"/>
      <c r="M36" s="390" t="s">
        <v>331</v>
      </c>
      <c r="N36" s="390"/>
      <c r="O36" s="390"/>
      <c r="P36" s="391"/>
      <c r="Q36" s="46"/>
    </row>
    <row r="37" spans="1:17" s="3" customFormat="1" ht="13.5" customHeight="1">
      <c r="A37" s="25" t="s">
        <v>792</v>
      </c>
      <c r="B37" s="390" t="s">
        <v>330</v>
      </c>
      <c r="C37" s="390"/>
      <c r="D37" s="390"/>
      <c r="E37" s="390"/>
      <c r="F37" s="390"/>
      <c r="G37" s="390"/>
      <c r="H37" s="390"/>
      <c r="I37" s="392" t="s">
        <v>945</v>
      </c>
      <c r="J37" s="390"/>
      <c r="K37" s="390"/>
      <c r="L37" s="110">
        <v>2000</v>
      </c>
      <c r="M37" s="392" t="s">
        <v>937</v>
      </c>
      <c r="N37" s="393"/>
      <c r="O37" s="390" t="s">
        <v>1056</v>
      </c>
      <c r="P37" s="391"/>
      <c r="Q37" s="46"/>
    </row>
    <row r="38" spans="1:18" ht="12.75">
      <c r="A38" s="392" t="s">
        <v>939</v>
      </c>
      <c r="B38" s="393"/>
      <c r="C38" s="115">
        <v>0</v>
      </c>
      <c r="D38" s="436" t="s">
        <v>943</v>
      </c>
      <c r="E38" s="436"/>
      <c r="F38" s="436"/>
      <c r="G38" s="392"/>
      <c r="H38" s="461">
        <v>0</v>
      </c>
      <c r="I38" s="462"/>
      <c r="J38" s="392" t="s">
        <v>941</v>
      </c>
      <c r="K38" s="393"/>
      <c r="L38" s="461">
        <v>0</v>
      </c>
      <c r="M38" s="462"/>
      <c r="N38" s="111" t="s">
        <v>942</v>
      </c>
      <c r="O38" s="461">
        <v>0</v>
      </c>
      <c r="P38" s="462"/>
      <c r="Q38" s="46"/>
      <c r="R38" s="3"/>
    </row>
    <row r="39" spans="1:16" ht="12.75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</row>
    <row r="40" spans="1:19" s="45" customFormat="1" ht="11.25" customHeight="1">
      <c r="A40" s="392" t="s">
        <v>43</v>
      </c>
      <c r="B40" s="393"/>
      <c r="C40" s="393"/>
      <c r="D40" s="393"/>
      <c r="E40" s="394"/>
      <c r="F40" s="451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63"/>
      <c r="R40" s="39"/>
      <c r="S40" s="39"/>
    </row>
    <row r="41" spans="1:17" s="3" customFormat="1" ht="13.5" customHeight="1">
      <c r="A41" s="25" t="s">
        <v>780</v>
      </c>
      <c r="B41" s="391" t="s">
        <v>65</v>
      </c>
      <c r="C41" s="429"/>
      <c r="D41" s="429"/>
      <c r="E41" s="429"/>
      <c r="F41" s="429"/>
      <c r="G41" s="429"/>
      <c r="H41" s="429"/>
      <c r="I41" s="429"/>
      <c r="J41" s="436" t="s">
        <v>793</v>
      </c>
      <c r="K41" s="392"/>
      <c r="L41" s="113" t="s">
        <v>68</v>
      </c>
      <c r="M41" s="60" t="s">
        <v>936</v>
      </c>
      <c r="N41" s="390" t="s">
        <v>1096</v>
      </c>
      <c r="O41" s="390"/>
      <c r="P41" s="391"/>
      <c r="Q41" s="63"/>
    </row>
    <row r="42" spans="1:17" s="3" customFormat="1" ht="13.5" customHeight="1">
      <c r="A42" s="25" t="s">
        <v>791</v>
      </c>
      <c r="B42" s="455" t="s">
        <v>1165</v>
      </c>
      <c r="C42" s="456"/>
      <c r="D42" s="459" t="s">
        <v>793</v>
      </c>
      <c r="E42" s="460"/>
      <c r="F42" s="455" t="s">
        <v>68</v>
      </c>
      <c r="G42" s="455"/>
      <c r="H42" s="456"/>
      <c r="I42" s="25" t="s">
        <v>778</v>
      </c>
      <c r="J42" s="114" t="s">
        <v>1043</v>
      </c>
      <c r="K42" s="25" t="s">
        <v>779</v>
      </c>
      <c r="L42" s="114" t="s">
        <v>1043</v>
      </c>
      <c r="M42" s="459" t="s">
        <v>795</v>
      </c>
      <c r="N42" s="460"/>
      <c r="O42" s="453" t="s">
        <v>1043</v>
      </c>
      <c r="P42" s="454"/>
      <c r="Q42" s="63"/>
    </row>
    <row r="43" spans="1:17" s="3" customFormat="1" ht="13.5" customHeight="1">
      <c r="A43" s="25" t="s">
        <v>944</v>
      </c>
      <c r="B43" s="455" t="s">
        <v>66</v>
      </c>
      <c r="C43" s="455"/>
      <c r="D43" s="455"/>
      <c r="E43" s="455"/>
      <c r="F43" s="455"/>
      <c r="G43" s="455"/>
      <c r="H43" s="455"/>
      <c r="I43" s="455"/>
      <c r="J43" s="456"/>
      <c r="K43" s="457" t="s">
        <v>794</v>
      </c>
      <c r="L43" s="458"/>
      <c r="M43" s="390" t="s">
        <v>1056</v>
      </c>
      <c r="N43" s="390"/>
      <c r="O43" s="390"/>
      <c r="P43" s="391"/>
      <c r="Q43" s="46"/>
    </row>
    <row r="44" spans="1:17" s="3" customFormat="1" ht="13.5" customHeight="1">
      <c r="A44" s="25" t="s">
        <v>792</v>
      </c>
      <c r="B44" s="390" t="s">
        <v>67</v>
      </c>
      <c r="C44" s="390"/>
      <c r="D44" s="390"/>
      <c r="E44" s="390"/>
      <c r="F44" s="390"/>
      <c r="G44" s="390"/>
      <c r="H44" s="390"/>
      <c r="I44" s="392" t="s">
        <v>945</v>
      </c>
      <c r="J44" s="390"/>
      <c r="K44" s="390"/>
      <c r="L44" s="110">
        <v>112</v>
      </c>
      <c r="M44" s="392" t="s">
        <v>937</v>
      </c>
      <c r="N44" s="393"/>
      <c r="O44" s="390" t="s">
        <v>1285</v>
      </c>
      <c r="P44" s="391"/>
      <c r="Q44" s="46"/>
    </row>
    <row r="45" spans="1:18" ht="12.75">
      <c r="A45" s="392" t="s">
        <v>939</v>
      </c>
      <c r="B45" s="393"/>
      <c r="C45" s="115">
        <v>0</v>
      </c>
      <c r="D45" s="436" t="s">
        <v>943</v>
      </c>
      <c r="E45" s="436"/>
      <c r="F45" s="436"/>
      <c r="G45" s="392"/>
      <c r="H45" s="461">
        <v>0</v>
      </c>
      <c r="I45" s="462"/>
      <c r="J45" s="392" t="s">
        <v>941</v>
      </c>
      <c r="K45" s="393"/>
      <c r="L45" s="461">
        <v>0</v>
      </c>
      <c r="M45" s="462"/>
      <c r="N45" s="111" t="s">
        <v>942</v>
      </c>
      <c r="O45" s="461">
        <v>0</v>
      </c>
      <c r="P45" s="462"/>
      <c r="Q45" s="46"/>
      <c r="R45" s="3"/>
    </row>
    <row r="46" spans="1:16" ht="12.75">
      <c r="A46" s="422"/>
      <c r="B46" s="422"/>
      <c r="C46" s="422"/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</row>
    <row r="47" spans="1:19" s="45" customFormat="1" ht="11.25" customHeight="1">
      <c r="A47" s="392" t="s">
        <v>84</v>
      </c>
      <c r="B47" s="393"/>
      <c r="C47" s="393"/>
      <c r="D47" s="393"/>
      <c r="E47" s="394"/>
      <c r="F47" s="451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63"/>
      <c r="R47" s="39"/>
      <c r="S47" s="39"/>
    </row>
    <row r="48" spans="1:17" s="3" customFormat="1" ht="13.5" customHeight="1">
      <c r="A48" s="25" t="s">
        <v>780</v>
      </c>
      <c r="B48" s="391" t="s">
        <v>105</v>
      </c>
      <c r="C48" s="429"/>
      <c r="D48" s="429"/>
      <c r="E48" s="429"/>
      <c r="F48" s="429"/>
      <c r="G48" s="429"/>
      <c r="H48" s="429"/>
      <c r="I48" s="429"/>
      <c r="J48" s="436" t="s">
        <v>793</v>
      </c>
      <c r="K48" s="392"/>
      <c r="L48" s="113" t="s">
        <v>68</v>
      </c>
      <c r="M48" s="60" t="s">
        <v>936</v>
      </c>
      <c r="N48" s="390" t="s">
        <v>1059</v>
      </c>
      <c r="O48" s="390"/>
      <c r="P48" s="391"/>
      <c r="Q48" s="63"/>
    </row>
    <row r="49" spans="1:17" s="3" customFormat="1" ht="13.5" customHeight="1">
      <c r="A49" s="25" t="s">
        <v>791</v>
      </c>
      <c r="B49" s="455" t="s">
        <v>106</v>
      </c>
      <c r="C49" s="456"/>
      <c r="D49" s="459" t="s">
        <v>793</v>
      </c>
      <c r="E49" s="460"/>
      <c r="F49" s="455" t="s">
        <v>68</v>
      </c>
      <c r="G49" s="455"/>
      <c r="H49" s="456"/>
      <c r="I49" s="25" t="s">
        <v>778</v>
      </c>
      <c r="J49" s="114" t="s">
        <v>1043</v>
      </c>
      <c r="K49" s="25" t="s">
        <v>779</v>
      </c>
      <c r="L49" s="114" t="s">
        <v>1043</v>
      </c>
      <c r="M49" s="459" t="s">
        <v>795</v>
      </c>
      <c r="N49" s="460"/>
      <c r="O49" s="453">
        <v>1</v>
      </c>
      <c r="P49" s="454"/>
      <c r="Q49" s="63"/>
    </row>
    <row r="50" spans="1:17" s="3" customFormat="1" ht="13.5" customHeight="1">
      <c r="A50" s="25" t="s">
        <v>944</v>
      </c>
      <c r="B50" s="455" t="s">
        <v>107</v>
      </c>
      <c r="C50" s="455"/>
      <c r="D50" s="455"/>
      <c r="E50" s="455"/>
      <c r="F50" s="455"/>
      <c r="G50" s="455"/>
      <c r="H50" s="455"/>
      <c r="I50" s="455"/>
      <c r="J50" s="456"/>
      <c r="K50" s="457" t="s">
        <v>794</v>
      </c>
      <c r="L50" s="458"/>
      <c r="M50" s="390" t="s">
        <v>1056</v>
      </c>
      <c r="N50" s="390"/>
      <c r="O50" s="390"/>
      <c r="P50" s="391"/>
      <c r="Q50" s="46"/>
    </row>
    <row r="51" spans="1:17" s="3" customFormat="1" ht="13.5" customHeight="1">
      <c r="A51" s="25" t="s">
        <v>792</v>
      </c>
      <c r="B51" s="390" t="s">
        <v>1043</v>
      </c>
      <c r="C51" s="390"/>
      <c r="D51" s="390"/>
      <c r="E51" s="390"/>
      <c r="F51" s="390"/>
      <c r="G51" s="390"/>
      <c r="H51" s="390"/>
      <c r="I51" s="392" t="s">
        <v>945</v>
      </c>
      <c r="J51" s="390"/>
      <c r="K51" s="390"/>
      <c r="L51" s="110" t="s">
        <v>1043</v>
      </c>
      <c r="M51" s="392" t="s">
        <v>937</v>
      </c>
      <c r="N51" s="393"/>
      <c r="O51" s="390" t="s">
        <v>1174</v>
      </c>
      <c r="P51" s="391"/>
      <c r="Q51" s="46"/>
    </row>
    <row r="52" spans="1:18" ht="12.75">
      <c r="A52" s="392" t="s">
        <v>939</v>
      </c>
      <c r="B52" s="393"/>
      <c r="C52" s="115">
        <v>0</v>
      </c>
      <c r="D52" s="436" t="s">
        <v>943</v>
      </c>
      <c r="E52" s="436"/>
      <c r="F52" s="436"/>
      <c r="G52" s="392"/>
      <c r="H52" s="461">
        <v>0</v>
      </c>
      <c r="I52" s="462"/>
      <c r="J52" s="392" t="s">
        <v>941</v>
      </c>
      <c r="K52" s="393"/>
      <c r="L52" s="461">
        <v>0</v>
      </c>
      <c r="M52" s="462"/>
      <c r="N52" s="111" t="s">
        <v>942</v>
      </c>
      <c r="O52" s="461">
        <v>0</v>
      </c>
      <c r="P52" s="462"/>
      <c r="Q52" s="46"/>
      <c r="R52" s="3"/>
    </row>
    <row r="53" spans="1:16" ht="12.75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</row>
  </sheetData>
  <sheetProtection password="CEFE" sheet="1"/>
  <mergeCells count="173">
    <mergeCell ref="A53:P53"/>
    <mergeCell ref="B51:H51"/>
    <mergeCell ref="I51:K51"/>
    <mergeCell ref="M51:N51"/>
    <mergeCell ref="O51:P51"/>
    <mergeCell ref="L52:M52"/>
    <mergeCell ref="O52:P52"/>
    <mergeCell ref="A52:B52"/>
    <mergeCell ref="D52:G52"/>
    <mergeCell ref="H52:I52"/>
    <mergeCell ref="M49:N49"/>
    <mergeCell ref="O49:P49"/>
    <mergeCell ref="B50:J50"/>
    <mergeCell ref="K50:L50"/>
    <mergeCell ref="M50:P50"/>
    <mergeCell ref="J52:K52"/>
    <mergeCell ref="B49:C49"/>
    <mergeCell ref="D49:E49"/>
    <mergeCell ref="F49:H49"/>
    <mergeCell ref="A46:P46"/>
    <mergeCell ref="A47:E47"/>
    <mergeCell ref="F47:P47"/>
    <mergeCell ref="B48:I48"/>
    <mergeCell ref="J48:K48"/>
    <mergeCell ref="N48:P48"/>
    <mergeCell ref="L45:M45"/>
    <mergeCell ref="O45:P45"/>
    <mergeCell ref="A45:B45"/>
    <mergeCell ref="D45:G45"/>
    <mergeCell ref="H45:I45"/>
    <mergeCell ref="J45:K45"/>
    <mergeCell ref="B44:H44"/>
    <mergeCell ref="I44:K44"/>
    <mergeCell ref="M44:N44"/>
    <mergeCell ref="O44:P44"/>
    <mergeCell ref="O42:P42"/>
    <mergeCell ref="B43:J43"/>
    <mergeCell ref="K43:L43"/>
    <mergeCell ref="M43:P43"/>
    <mergeCell ref="B42:C42"/>
    <mergeCell ref="D42:E42"/>
    <mergeCell ref="F42:H42"/>
    <mergeCell ref="M42:N42"/>
    <mergeCell ref="A39:P39"/>
    <mergeCell ref="A40:E40"/>
    <mergeCell ref="F40:P40"/>
    <mergeCell ref="B41:I41"/>
    <mergeCell ref="J41:K41"/>
    <mergeCell ref="N41:P41"/>
    <mergeCell ref="L38:M38"/>
    <mergeCell ref="O38:P38"/>
    <mergeCell ref="A38:B38"/>
    <mergeCell ref="D38:G38"/>
    <mergeCell ref="H38:I38"/>
    <mergeCell ref="J38:K38"/>
    <mergeCell ref="B37:H37"/>
    <mergeCell ref="I37:K37"/>
    <mergeCell ref="M37:N37"/>
    <mergeCell ref="O37:P37"/>
    <mergeCell ref="O35:P35"/>
    <mergeCell ref="B36:J36"/>
    <mergeCell ref="K36:L36"/>
    <mergeCell ref="M36:P36"/>
    <mergeCell ref="B35:C35"/>
    <mergeCell ref="D35:E35"/>
    <mergeCell ref="F35:H35"/>
    <mergeCell ref="M35:N35"/>
    <mergeCell ref="A32:P32"/>
    <mergeCell ref="A33:E33"/>
    <mergeCell ref="F33:P33"/>
    <mergeCell ref="B34:I34"/>
    <mergeCell ref="J34:K34"/>
    <mergeCell ref="N34:P34"/>
    <mergeCell ref="M30:N30"/>
    <mergeCell ref="O30:P30"/>
    <mergeCell ref="L31:M31"/>
    <mergeCell ref="O31:P31"/>
    <mergeCell ref="H31:I31"/>
    <mergeCell ref="J31:K31"/>
    <mergeCell ref="B30:H30"/>
    <mergeCell ref="I30:K30"/>
    <mergeCell ref="A31:B31"/>
    <mergeCell ref="D31:G31"/>
    <mergeCell ref="O28:P28"/>
    <mergeCell ref="B29:J29"/>
    <mergeCell ref="K29:L29"/>
    <mergeCell ref="M29:P29"/>
    <mergeCell ref="B28:C28"/>
    <mergeCell ref="D28:E28"/>
    <mergeCell ref="F28:H28"/>
    <mergeCell ref="M28:N28"/>
    <mergeCell ref="L25:M25"/>
    <mergeCell ref="O25:P25"/>
    <mergeCell ref="A26:P26"/>
    <mergeCell ref="B27:I27"/>
    <mergeCell ref="J27:K27"/>
    <mergeCell ref="N27:P27"/>
    <mergeCell ref="A25:B25"/>
    <mergeCell ref="D25:G25"/>
    <mergeCell ref="H25:I25"/>
    <mergeCell ref="J25:K25"/>
    <mergeCell ref="B24:H24"/>
    <mergeCell ref="I24:K24"/>
    <mergeCell ref="M24:N24"/>
    <mergeCell ref="O24:P24"/>
    <mergeCell ref="O22:P22"/>
    <mergeCell ref="B23:J23"/>
    <mergeCell ref="K23:L23"/>
    <mergeCell ref="M23:P23"/>
    <mergeCell ref="B22:C22"/>
    <mergeCell ref="D22:E22"/>
    <mergeCell ref="F22:H22"/>
    <mergeCell ref="M22:N22"/>
    <mergeCell ref="A19:P19"/>
    <mergeCell ref="A20:E20"/>
    <mergeCell ref="F20:P20"/>
    <mergeCell ref="B21:I21"/>
    <mergeCell ref="J21:K21"/>
    <mergeCell ref="N21:P21"/>
    <mergeCell ref="M17:N17"/>
    <mergeCell ref="O17:P17"/>
    <mergeCell ref="L18:M18"/>
    <mergeCell ref="O18:P18"/>
    <mergeCell ref="H18:I18"/>
    <mergeCell ref="J18:K18"/>
    <mergeCell ref="B17:H17"/>
    <mergeCell ref="I17:K17"/>
    <mergeCell ref="A18:B18"/>
    <mergeCell ref="D18:G18"/>
    <mergeCell ref="O15:P15"/>
    <mergeCell ref="B16:J16"/>
    <mergeCell ref="K16:L16"/>
    <mergeCell ref="M16:P16"/>
    <mergeCell ref="B15:C15"/>
    <mergeCell ref="D15:E15"/>
    <mergeCell ref="F15:H15"/>
    <mergeCell ref="M15:N15"/>
    <mergeCell ref="A13:E13"/>
    <mergeCell ref="F13:P13"/>
    <mergeCell ref="B14:I14"/>
    <mergeCell ref="J14:K14"/>
    <mergeCell ref="N14:P14"/>
    <mergeCell ref="L11:M11"/>
    <mergeCell ref="O11:P11"/>
    <mergeCell ref="A12:P12"/>
    <mergeCell ref="A11:B11"/>
    <mergeCell ref="D11:G11"/>
    <mergeCell ref="H11:I11"/>
    <mergeCell ref="J11:K11"/>
    <mergeCell ref="B10:H10"/>
    <mergeCell ref="I10:K10"/>
    <mergeCell ref="M10:N10"/>
    <mergeCell ref="O10:P10"/>
    <mergeCell ref="O8:P8"/>
    <mergeCell ref="B9:J9"/>
    <mergeCell ref="K9:L9"/>
    <mergeCell ref="M9:P9"/>
    <mergeCell ref="B8:C8"/>
    <mergeCell ref="D8:E8"/>
    <mergeCell ref="F8:H8"/>
    <mergeCell ref="M8:N8"/>
    <mergeCell ref="A6:E6"/>
    <mergeCell ref="F6:P6"/>
    <mergeCell ref="B7:I7"/>
    <mergeCell ref="J7:K7"/>
    <mergeCell ref="N7:P7"/>
    <mergeCell ref="A1:P1"/>
    <mergeCell ref="A4:P5"/>
    <mergeCell ref="A2:P2"/>
    <mergeCell ref="M3:N3"/>
    <mergeCell ref="O3:P3"/>
    <mergeCell ref="E3:L3"/>
    <mergeCell ref="A3:D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09"/>
  <sheetViews>
    <sheetView zoomScalePageLayoutView="0" workbookViewId="0" topLeftCell="A1">
      <selection activeCell="A4" sqref="A4:P5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3.140625" style="0" customWidth="1"/>
    <col min="4" max="4" width="7.140625" style="0" customWidth="1"/>
    <col min="5" max="5" width="8.8515625" style="0" customWidth="1"/>
    <col min="6" max="6" width="8.00390625" style="0" customWidth="1"/>
    <col min="7" max="7" width="8.8515625" style="0" customWidth="1"/>
    <col min="8" max="8" width="7.00390625" style="0" customWidth="1"/>
    <col min="9" max="9" width="6.421875" style="0" customWidth="1"/>
    <col min="10" max="10" width="7.00390625" style="0" customWidth="1"/>
    <col min="11" max="11" width="5.140625" style="0" customWidth="1"/>
    <col min="12" max="12" width="7.7109375" style="0" customWidth="1"/>
    <col min="13" max="13" width="7.57421875" style="0" customWidth="1"/>
    <col min="14" max="14" width="7.7109375" style="0" customWidth="1"/>
    <col min="15" max="15" width="7.8515625" style="0" customWidth="1"/>
    <col min="16" max="16" width="8.140625" style="0" customWidth="1"/>
    <col min="17" max="17" width="6.7109375" style="63" customWidth="1"/>
    <col min="18" max="18" width="5.8515625" style="63" customWidth="1"/>
    <col min="19" max="19" width="5.8515625" style="0" customWidth="1"/>
  </cols>
  <sheetData>
    <row r="1" spans="1:18" ht="13.5" thickBot="1">
      <c r="A1" s="398" t="s">
        <v>876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400"/>
      <c r="Q1" s="475"/>
      <c r="R1" s="475"/>
    </row>
    <row r="2" spans="1:18" ht="13.5" thickBo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75"/>
      <c r="R2" s="475"/>
    </row>
    <row r="3" spans="1:18" ht="13.5" thickBot="1">
      <c r="A3" s="402" t="s">
        <v>951</v>
      </c>
      <c r="B3" s="403"/>
      <c r="C3" s="403"/>
      <c r="D3" s="404"/>
      <c r="E3" s="407"/>
      <c r="F3" s="408"/>
      <c r="G3" s="408"/>
      <c r="H3" s="408"/>
      <c r="I3" s="408"/>
      <c r="J3" s="408"/>
      <c r="K3" s="408"/>
      <c r="L3" s="409"/>
      <c r="M3" s="405" t="s">
        <v>784</v>
      </c>
      <c r="N3" s="406"/>
      <c r="O3" s="403" t="s">
        <v>1038</v>
      </c>
      <c r="P3" s="404"/>
      <c r="Q3" s="475"/>
      <c r="R3" s="475"/>
    </row>
    <row r="4" spans="1:18" s="1" customFormat="1" ht="12.7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475"/>
      <c r="R4" s="475"/>
    </row>
    <row r="5" spans="1:18" s="38" customFormat="1" ht="11.25" customHeight="1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475"/>
      <c r="R5" s="475"/>
    </row>
    <row r="6" spans="1:19" s="45" customFormat="1" ht="11.25" customHeight="1">
      <c r="A6" s="392" t="s">
        <v>883</v>
      </c>
      <c r="B6" s="393"/>
      <c r="C6" s="393"/>
      <c r="D6" s="393"/>
      <c r="E6" s="394"/>
      <c r="F6" s="451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75"/>
      <c r="R6" s="475"/>
      <c r="S6" s="39"/>
    </row>
    <row r="7" spans="1:18" s="3" customFormat="1" ht="13.5" customHeight="1">
      <c r="A7" s="25" t="s">
        <v>780</v>
      </c>
      <c r="B7" s="390" t="s">
        <v>275</v>
      </c>
      <c r="C7" s="390"/>
      <c r="D7" s="390"/>
      <c r="E7" s="390"/>
      <c r="F7" s="390"/>
      <c r="G7" s="390"/>
      <c r="H7" s="390"/>
      <c r="I7" s="391"/>
      <c r="J7" s="392" t="s">
        <v>937</v>
      </c>
      <c r="K7" s="393"/>
      <c r="L7" s="110" t="s">
        <v>1043</v>
      </c>
      <c r="M7" s="60" t="s">
        <v>936</v>
      </c>
      <c r="N7" s="471" t="s">
        <v>1096</v>
      </c>
      <c r="O7" s="471"/>
      <c r="P7" s="472"/>
      <c r="Q7" s="475"/>
      <c r="R7" s="475"/>
    </row>
    <row r="8" spans="1:18" s="3" customFormat="1" ht="13.5" customHeight="1">
      <c r="A8" s="25" t="s">
        <v>791</v>
      </c>
      <c r="B8" s="455" t="s">
        <v>1161</v>
      </c>
      <c r="C8" s="456"/>
      <c r="D8" s="467" t="s">
        <v>938</v>
      </c>
      <c r="E8" s="468"/>
      <c r="F8" s="469" t="s">
        <v>276</v>
      </c>
      <c r="G8" s="469"/>
      <c r="H8" s="469"/>
      <c r="I8" s="469"/>
      <c r="J8" s="470"/>
      <c r="K8" s="25" t="s">
        <v>778</v>
      </c>
      <c r="L8" s="463">
        <v>40756</v>
      </c>
      <c r="M8" s="464"/>
      <c r="N8" s="25" t="s">
        <v>779</v>
      </c>
      <c r="O8" s="463" t="s">
        <v>1043</v>
      </c>
      <c r="P8" s="464"/>
      <c r="Q8" s="475"/>
      <c r="R8" s="475"/>
    </row>
    <row r="9" spans="1:18" ht="12.75">
      <c r="A9" s="392" t="s">
        <v>939</v>
      </c>
      <c r="B9" s="393"/>
      <c r="C9" s="393"/>
      <c r="D9" s="461">
        <v>0</v>
      </c>
      <c r="E9" s="462"/>
      <c r="F9" s="392" t="s">
        <v>940</v>
      </c>
      <c r="G9" s="393"/>
      <c r="H9" s="461">
        <v>0</v>
      </c>
      <c r="I9" s="462"/>
      <c r="J9" s="392" t="s">
        <v>941</v>
      </c>
      <c r="K9" s="393"/>
      <c r="L9" s="461">
        <v>0</v>
      </c>
      <c r="M9" s="462"/>
      <c r="N9" s="111" t="s">
        <v>942</v>
      </c>
      <c r="O9" s="461">
        <v>0</v>
      </c>
      <c r="P9" s="462"/>
      <c r="Q9" s="475"/>
      <c r="R9" s="475"/>
    </row>
    <row r="10" spans="1:18" ht="12.75">
      <c r="A10" s="411"/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75"/>
      <c r="R10" s="475"/>
    </row>
    <row r="11" spans="1:19" s="45" customFormat="1" ht="11.25" customHeight="1">
      <c r="A11" s="392" t="s">
        <v>886</v>
      </c>
      <c r="B11" s="393"/>
      <c r="C11" s="393"/>
      <c r="D11" s="393"/>
      <c r="E11" s="394"/>
      <c r="F11" s="451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75"/>
      <c r="R11" s="475"/>
      <c r="S11" s="39"/>
    </row>
    <row r="12" spans="1:18" s="3" customFormat="1" ht="13.5" customHeight="1">
      <c r="A12" s="25" t="s">
        <v>780</v>
      </c>
      <c r="B12" s="390" t="s">
        <v>1268</v>
      </c>
      <c r="C12" s="390"/>
      <c r="D12" s="390"/>
      <c r="E12" s="390"/>
      <c r="F12" s="390"/>
      <c r="G12" s="390"/>
      <c r="H12" s="390"/>
      <c r="I12" s="391"/>
      <c r="J12" s="392" t="s">
        <v>937</v>
      </c>
      <c r="K12" s="393"/>
      <c r="L12" s="110" t="s">
        <v>1174</v>
      </c>
      <c r="M12" s="60" t="s">
        <v>936</v>
      </c>
      <c r="N12" s="471" t="s">
        <v>1096</v>
      </c>
      <c r="O12" s="471"/>
      <c r="P12" s="472"/>
      <c r="Q12" s="475"/>
      <c r="R12" s="475"/>
    </row>
    <row r="13" spans="1:18" s="3" customFormat="1" ht="13.5" customHeight="1">
      <c r="A13" s="25" t="s">
        <v>791</v>
      </c>
      <c r="B13" s="455" t="s">
        <v>1161</v>
      </c>
      <c r="C13" s="456"/>
      <c r="D13" s="467" t="s">
        <v>938</v>
      </c>
      <c r="E13" s="468"/>
      <c r="F13" s="469" t="s">
        <v>1272</v>
      </c>
      <c r="G13" s="469"/>
      <c r="H13" s="469"/>
      <c r="I13" s="469"/>
      <c r="J13" s="470"/>
      <c r="K13" s="25" t="s">
        <v>778</v>
      </c>
      <c r="L13" s="463">
        <v>41000</v>
      </c>
      <c r="M13" s="464"/>
      <c r="N13" s="25" t="s">
        <v>779</v>
      </c>
      <c r="O13" s="463" t="s">
        <v>1043</v>
      </c>
      <c r="P13" s="464"/>
      <c r="Q13" s="475"/>
      <c r="R13" s="475"/>
    </row>
    <row r="14" spans="1:18" ht="12.75">
      <c r="A14" s="392" t="s">
        <v>939</v>
      </c>
      <c r="B14" s="393"/>
      <c r="C14" s="393"/>
      <c r="D14" s="461">
        <v>0</v>
      </c>
      <c r="E14" s="462"/>
      <c r="F14" s="392" t="s">
        <v>940</v>
      </c>
      <c r="G14" s="393"/>
      <c r="H14" s="461">
        <v>0</v>
      </c>
      <c r="I14" s="462"/>
      <c r="J14" s="392" t="s">
        <v>941</v>
      </c>
      <c r="K14" s="393"/>
      <c r="L14" s="461">
        <v>0</v>
      </c>
      <c r="M14" s="462"/>
      <c r="N14" s="111" t="s">
        <v>942</v>
      </c>
      <c r="O14" s="461">
        <v>0</v>
      </c>
      <c r="P14" s="462"/>
      <c r="Q14" s="475"/>
      <c r="R14" s="475"/>
    </row>
    <row r="15" spans="1:18" ht="12.75">
      <c r="A15" s="411"/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75"/>
      <c r="R15" s="475"/>
    </row>
    <row r="16" spans="1:18" s="3" customFormat="1" ht="13.5" customHeight="1">
      <c r="A16" s="25" t="s">
        <v>780</v>
      </c>
      <c r="B16" s="390" t="s">
        <v>1269</v>
      </c>
      <c r="C16" s="390"/>
      <c r="D16" s="390"/>
      <c r="E16" s="390"/>
      <c r="F16" s="390"/>
      <c r="G16" s="390"/>
      <c r="H16" s="390"/>
      <c r="I16" s="391"/>
      <c r="J16" s="392" t="s">
        <v>937</v>
      </c>
      <c r="K16" s="393"/>
      <c r="L16" s="110" t="s">
        <v>1095</v>
      </c>
      <c r="M16" s="60" t="s">
        <v>936</v>
      </c>
      <c r="N16" s="471" t="s">
        <v>1096</v>
      </c>
      <c r="O16" s="471"/>
      <c r="P16" s="472"/>
      <c r="Q16" s="475"/>
      <c r="R16" s="475"/>
    </row>
    <row r="17" spans="1:18" s="3" customFormat="1" ht="13.5" customHeight="1">
      <c r="A17" s="25" t="s">
        <v>791</v>
      </c>
      <c r="B17" s="455" t="s">
        <v>1161</v>
      </c>
      <c r="C17" s="456"/>
      <c r="D17" s="467" t="s">
        <v>938</v>
      </c>
      <c r="E17" s="468"/>
      <c r="F17" s="469" t="s">
        <v>1273</v>
      </c>
      <c r="G17" s="469"/>
      <c r="H17" s="469"/>
      <c r="I17" s="469"/>
      <c r="J17" s="470"/>
      <c r="K17" s="25" t="s">
        <v>778</v>
      </c>
      <c r="L17" s="463">
        <v>37288</v>
      </c>
      <c r="M17" s="464"/>
      <c r="N17" s="25" t="s">
        <v>779</v>
      </c>
      <c r="O17" s="463" t="s">
        <v>1043</v>
      </c>
      <c r="P17" s="464"/>
      <c r="Q17" s="475"/>
      <c r="R17" s="475"/>
    </row>
    <row r="18" spans="1:18" ht="12.75">
      <c r="A18" s="392" t="s">
        <v>939</v>
      </c>
      <c r="B18" s="393"/>
      <c r="C18" s="393"/>
      <c r="D18" s="461">
        <v>0</v>
      </c>
      <c r="E18" s="462"/>
      <c r="F18" s="392" t="s">
        <v>943</v>
      </c>
      <c r="G18" s="393"/>
      <c r="H18" s="461">
        <v>0</v>
      </c>
      <c r="I18" s="462"/>
      <c r="J18" s="392" t="s">
        <v>941</v>
      </c>
      <c r="K18" s="393"/>
      <c r="L18" s="461">
        <v>0</v>
      </c>
      <c r="M18" s="462"/>
      <c r="N18" s="111" t="s">
        <v>942</v>
      </c>
      <c r="O18" s="461">
        <v>0</v>
      </c>
      <c r="P18" s="462"/>
      <c r="Q18" s="475"/>
      <c r="R18" s="475"/>
    </row>
    <row r="19" spans="1:18" ht="12.75">
      <c r="A19" s="411"/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75"/>
      <c r="R19" s="475"/>
    </row>
    <row r="20" spans="1:18" s="3" customFormat="1" ht="13.5" customHeight="1">
      <c r="A20" s="25" t="s">
        <v>780</v>
      </c>
      <c r="B20" s="390" t="s">
        <v>1270</v>
      </c>
      <c r="C20" s="390"/>
      <c r="D20" s="390"/>
      <c r="E20" s="390"/>
      <c r="F20" s="390"/>
      <c r="G20" s="390"/>
      <c r="H20" s="390"/>
      <c r="I20" s="391"/>
      <c r="J20" s="392" t="s">
        <v>937</v>
      </c>
      <c r="K20" s="393"/>
      <c r="L20" s="110" t="s">
        <v>1043</v>
      </c>
      <c r="M20" s="60" t="s">
        <v>936</v>
      </c>
      <c r="N20" s="471" t="s">
        <v>1096</v>
      </c>
      <c r="O20" s="471"/>
      <c r="P20" s="472"/>
      <c r="Q20" s="475"/>
      <c r="R20" s="475"/>
    </row>
    <row r="21" spans="1:18" s="3" customFormat="1" ht="13.5" customHeight="1">
      <c r="A21" s="25" t="s">
        <v>791</v>
      </c>
      <c r="B21" s="455" t="s">
        <v>1165</v>
      </c>
      <c r="C21" s="456"/>
      <c r="D21" s="467" t="s">
        <v>938</v>
      </c>
      <c r="E21" s="468"/>
      <c r="F21" s="469" t="s">
        <v>1274</v>
      </c>
      <c r="G21" s="469"/>
      <c r="H21" s="469"/>
      <c r="I21" s="469"/>
      <c r="J21" s="470"/>
      <c r="K21" s="25" t="s">
        <v>778</v>
      </c>
      <c r="L21" s="463">
        <v>40575</v>
      </c>
      <c r="M21" s="464"/>
      <c r="N21" s="25" t="s">
        <v>779</v>
      </c>
      <c r="O21" s="463" t="s">
        <v>1043</v>
      </c>
      <c r="P21" s="464"/>
      <c r="Q21" s="475"/>
      <c r="R21" s="475"/>
    </row>
    <row r="22" spans="1:18" ht="12.75">
      <c r="A22" s="392" t="s">
        <v>939</v>
      </c>
      <c r="B22" s="393"/>
      <c r="C22" s="393"/>
      <c r="D22" s="461">
        <v>0</v>
      </c>
      <c r="E22" s="462"/>
      <c r="F22" s="392" t="s">
        <v>943</v>
      </c>
      <c r="G22" s="393"/>
      <c r="H22" s="461">
        <v>0</v>
      </c>
      <c r="I22" s="462"/>
      <c r="J22" s="392" t="s">
        <v>941</v>
      </c>
      <c r="K22" s="393"/>
      <c r="L22" s="461">
        <v>0</v>
      </c>
      <c r="M22" s="462"/>
      <c r="N22" s="111" t="s">
        <v>942</v>
      </c>
      <c r="O22" s="461">
        <v>0</v>
      </c>
      <c r="P22" s="462"/>
      <c r="Q22" s="475"/>
      <c r="R22" s="475"/>
    </row>
    <row r="23" spans="1:18" ht="12.75">
      <c r="A23" s="411"/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75"/>
      <c r="R23" s="475"/>
    </row>
    <row r="24" spans="1:18" s="3" customFormat="1" ht="13.5" customHeight="1">
      <c r="A24" s="25" t="s">
        <v>780</v>
      </c>
      <c r="B24" s="390" t="s">
        <v>1271</v>
      </c>
      <c r="C24" s="390"/>
      <c r="D24" s="390"/>
      <c r="E24" s="390"/>
      <c r="F24" s="390"/>
      <c r="G24" s="390"/>
      <c r="H24" s="390"/>
      <c r="I24" s="391"/>
      <c r="J24" s="392" t="s">
        <v>937</v>
      </c>
      <c r="K24" s="393"/>
      <c r="L24" s="110" t="s">
        <v>1174</v>
      </c>
      <c r="M24" s="60" t="s">
        <v>936</v>
      </c>
      <c r="N24" s="471" t="s">
        <v>1096</v>
      </c>
      <c r="O24" s="471"/>
      <c r="P24" s="472"/>
      <c r="Q24" s="475"/>
      <c r="R24" s="475"/>
    </row>
    <row r="25" spans="1:18" s="3" customFormat="1" ht="13.5" customHeight="1">
      <c r="A25" s="25" t="s">
        <v>791</v>
      </c>
      <c r="B25" s="455" t="s">
        <v>1165</v>
      </c>
      <c r="C25" s="456"/>
      <c r="D25" s="467" t="s">
        <v>938</v>
      </c>
      <c r="E25" s="468"/>
      <c r="F25" s="469" t="s">
        <v>1275</v>
      </c>
      <c r="G25" s="469"/>
      <c r="H25" s="469"/>
      <c r="I25" s="469"/>
      <c r="J25" s="470"/>
      <c r="K25" s="25" t="s">
        <v>778</v>
      </c>
      <c r="L25" s="463">
        <v>39965</v>
      </c>
      <c r="M25" s="464"/>
      <c r="N25" s="25" t="s">
        <v>779</v>
      </c>
      <c r="O25" s="463" t="s">
        <v>1043</v>
      </c>
      <c r="P25" s="464"/>
      <c r="Q25" s="475"/>
      <c r="R25" s="475"/>
    </row>
    <row r="26" spans="1:18" ht="12.75">
      <c r="A26" s="392" t="s">
        <v>939</v>
      </c>
      <c r="B26" s="393"/>
      <c r="C26" s="393"/>
      <c r="D26" s="461">
        <v>0</v>
      </c>
      <c r="E26" s="462"/>
      <c r="F26" s="392" t="s">
        <v>943</v>
      </c>
      <c r="G26" s="393"/>
      <c r="H26" s="461">
        <v>0</v>
      </c>
      <c r="I26" s="462"/>
      <c r="J26" s="392" t="s">
        <v>941</v>
      </c>
      <c r="K26" s="393"/>
      <c r="L26" s="461">
        <v>0</v>
      </c>
      <c r="M26" s="462"/>
      <c r="N26" s="111" t="s">
        <v>942</v>
      </c>
      <c r="O26" s="461">
        <v>0</v>
      </c>
      <c r="P26" s="462"/>
      <c r="Q26" s="475"/>
      <c r="R26" s="475"/>
    </row>
    <row r="27" spans="1:18" ht="12.75">
      <c r="A27" s="411"/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75"/>
      <c r="R27" s="475"/>
    </row>
    <row r="28" spans="1:19" s="45" customFormat="1" ht="11.25" customHeight="1">
      <c r="A28" s="392" t="s">
        <v>1276</v>
      </c>
      <c r="B28" s="393"/>
      <c r="C28" s="393"/>
      <c r="D28" s="393"/>
      <c r="E28" s="394"/>
      <c r="F28" s="451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75"/>
      <c r="R28" s="475"/>
      <c r="S28" s="39"/>
    </row>
    <row r="29" spans="1:18" s="3" customFormat="1" ht="13.5" customHeight="1">
      <c r="A29" s="25" t="s">
        <v>780</v>
      </c>
      <c r="B29" s="390" t="s">
        <v>1284</v>
      </c>
      <c r="C29" s="390"/>
      <c r="D29" s="390"/>
      <c r="E29" s="390"/>
      <c r="F29" s="390"/>
      <c r="G29" s="390"/>
      <c r="H29" s="390"/>
      <c r="I29" s="391"/>
      <c r="J29" s="392" t="s">
        <v>937</v>
      </c>
      <c r="K29" s="393"/>
      <c r="L29" s="110" t="s">
        <v>1285</v>
      </c>
      <c r="M29" s="60" t="s">
        <v>936</v>
      </c>
      <c r="N29" s="471" t="s">
        <v>1096</v>
      </c>
      <c r="O29" s="471"/>
      <c r="P29" s="472"/>
      <c r="Q29" s="475"/>
      <c r="R29" s="475"/>
    </row>
    <row r="30" spans="1:18" s="3" customFormat="1" ht="13.5" customHeight="1">
      <c r="A30" s="25" t="s">
        <v>791</v>
      </c>
      <c r="B30" s="455" t="s">
        <v>1161</v>
      </c>
      <c r="C30" s="456"/>
      <c r="D30" s="467" t="s">
        <v>938</v>
      </c>
      <c r="E30" s="468"/>
      <c r="F30" s="469" t="s">
        <v>1286</v>
      </c>
      <c r="G30" s="469"/>
      <c r="H30" s="469"/>
      <c r="I30" s="469"/>
      <c r="J30" s="470"/>
      <c r="K30" s="25" t="s">
        <v>778</v>
      </c>
      <c r="L30" s="463">
        <v>40588</v>
      </c>
      <c r="M30" s="464"/>
      <c r="N30" s="25" t="s">
        <v>779</v>
      </c>
      <c r="O30" s="463" t="s">
        <v>1043</v>
      </c>
      <c r="P30" s="464"/>
      <c r="Q30" s="475"/>
      <c r="R30" s="475"/>
    </row>
    <row r="31" spans="1:18" ht="12.75">
      <c r="A31" s="392" t="s">
        <v>939</v>
      </c>
      <c r="B31" s="393"/>
      <c r="C31" s="393"/>
      <c r="D31" s="461">
        <v>0</v>
      </c>
      <c r="E31" s="462"/>
      <c r="F31" s="392" t="s">
        <v>940</v>
      </c>
      <c r="G31" s="393"/>
      <c r="H31" s="461">
        <v>0</v>
      </c>
      <c r="I31" s="462"/>
      <c r="J31" s="392" t="s">
        <v>941</v>
      </c>
      <c r="K31" s="393"/>
      <c r="L31" s="461">
        <v>0</v>
      </c>
      <c r="M31" s="462"/>
      <c r="N31" s="111" t="s">
        <v>942</v>
      </c>
      <c r="O31" s="461">
        <v>0</v>
      </c>
      <c r="P31" s="462"/>
      <c r="Q31" s="475"/>
      <c r="R31" s="475"/>
    </row>
    <row r="32" spans="1:18" ht="12.75">
      <c r="A32" s="411"/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75"/>
      <c r="R32" s="475"/>
    </row>
    <row r="33" spans="1:19" s="45" customFormat="1" ht="11.25" customHeight="1">
      <c r="A33" s="392" t="s">
        <v>887</v>
      </c>
      <c r="B33" s="393"/>
      <c r="C33" s="393"/>
      <c r="D33" s="393"/>
      <c r="E33" s="394"/>
      <c r="F33" s="451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75"/>
      <c r="R33" s="475"/>
      <c r="S33" s="39"/>
    </row>
    <row r="34" spans="1:18" s="3" customFormat="1" ht="13.5" customHeight="1">
      <c r="A34" s="25" t="s">
        <v>780</v>
      </c>
      <c r="B34" s="390" t="s">
        <v>1295</v>
      </c>
      <c r="C34" s="390"/>
      <c r="D34" s="390"/>
      <c r="E34" s="390"/>
      <c r="F34" s="390"/>
      <c r="G34" s="390"/>
      <c r="H34" s="390"/>
      <c r="I34" s="391"/>
      <c r="J34" s="392" t="s">
        <v>937</v>
      </c>
      <c r="K34" s="393"/>
      <c r="L34" s="110" t="s">
        <v>1043</v>
      </c>
      <c r="M34" s="60" t="s">
        <v>936</v>
      </c>
      <c r="N34" s="471" t="s">
        <v>1096</v>
      </c>
      <c r="O34" s="471"/>
      <c r="P34" s="472"/>
      <c r="Q34" s="475"/>
      <c r="R34" s="475"/>
    </row>
    <row r="35" spans="1:18" s="3" customFormat="1" ht="13.5" customHeight="1">
      <c r="A35" s="25" t="s">
        <v>791</v>
      </c>
      <c r="B35" s="455" t="s">
        <v>1165</v>
      </c>
      <c r="C35" s="456"/>
      <c r="D35" s="467" t="s">
        <v>938</v>
      </c>
      <c r="E35" s="468"/>
      <c r="F35" s="469" t="s">
        <v>1296</v>
      </c>
      <c r="G35" s="469"/>
      <c r="H35" s="469"/>
      <c r="I35" s="469"/>
      <c r="J35" s="470"/>
      <c r="K35" s="25" t="s">
        <v>778</v>
      </c>
      <c r="L35" s="463">
        <v>38047</v>
      </c>
      <c r="M35" s="464"/>
      <c r="N35" s="25" t="s">
        <v>779</v>
      </c>
      <c r="O35" s="463" t="s">
        <v>1043</v>
      </c>
      <c r="P35" s="464"/>
      <c r="Q35" s="475"/>
      <c r="R35" s="475"/>
    </row>
    <row r="36" spans="1:18" ht="12.75">
      <c r="A36" s="392" t="s">
        <v>939</v>
      </c>
      <c r="B36" s="393"/>
      <c r="C36" s="393"/>
      <c r="D36" s="461">
        <v>0</v>
      </c>
      <c r="E36" s="462"/>
      <c r="F36" s="392" t="s">
        <v>940</v>
      </c>
      <c r="G36" s="393"/>
      <c r="H36" s="461">
        <v>0</v>
      </c>
      <c r="I36" s="462"/>
      <c r="J36" s="392" t="s">
        <v>941</v>
      </c>
      <c r="K36" s="393"/>
      <c r="L36" s="461">
        <v>0</v>
      </c>
      <c r="M36" s="462"/>
      <c r="N36" s="111" t="s">
        <v>942</v>
      </c>
      <c r="O36" s="461">
        <v>0</v>
      </c>
      <c r="P36" s="462"/>
      <c r="Q36" s="475"/>
      <c r="R36" s="475"/>
    </row>
    <row r="37" spans="1:18" ht="12.75">
      <c r="A37" s="411"/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75"/>
      <c r="R37" s="475"/>
    </row>
    <row r="38" spans="1:19" s="45" customFormat="1" ht="11.25" customHeight="1">
      <c r="A38" s="392" t="s">
        <v>888</v>
      </c>
      <c r="B38" s="393"/>
      <c r="C38" s="393"/>
      <c r="D38" s="393"/>
      <c r="E38" s="394"/>
      <c r="F38" s="451"/>
      <c r="G38" s="452"/>
      <c r="H38" s="452"/>
      <c r="I38" s="452"/>
      <c r="J38" s="452"/>
      <c r="K38" s="452"/>
      <c r="L38" s="452"/>
      <c r="M38" s="452"/>
      <c r="N38" s="452"/>
      <c r="O38" s="452"/>
      <c r="P38" s="452"/>
      <c r="Q38" s="475"/>
      <c r="R38" s="475"/>
      <c r="S38" s="39"/>
    </row>
    <row r="39" spans="1:18" s="3" customFormat="1" ht="13.5" customHeight="1">
      <c r="A39" s="25" t="s">
        <v>780</v>
      </c>
      <c r="B39" s="390" t="s">
        <v>1331</v>
      </c>
      <c r="C39" s="390"/>
      <c r="D39" s="390"/>
      <c r="E39" s="390"/>
      <c r="F39" s="390"/>
      <c r="G39" s="390"/>
      <c r="H39" s="390"/>
      <c r="I39" s="391"/>
      <c r="J39" s="392" t="s">
        <v>937</v>
      </c>
      <c r="K39" s="393"/>
      <c r="L39" s="110" t="s">
        <v>1174</v>
      </c>
      <c r="M39" s="60" t="s">
        <v>936</v>
      </c>
      <c r="N39" s="471" t="s">
        <v>1096</v>
      </c>
      <c r="O39" s="471"/>
      <c r="P39" s="472"/>
      <c r="Q39" s="475"/>
      <c r="R39" s="475"/>
    </row>
    <row r="40" spans="1:18" s="3" customFormat="1" ht="13.5" customHeight="1">
      <c r="A40" s="25" t="s">
        <v>791</v>
      </c>
      <c r="B40" s="455" t="s">
        <v>1165</v>
      </c>
      <c r="C40" s="456"/>
      <c r="D40" s="467" t="s">
        <v>938</v>
      </c>
      <c r="E40" s="468"/>
      <c r="F40" s="469" t="s">
        <v>1335</v>
      </c>
      <c r="G40" s="469"/>
      <c r="H40" s="469"/>
      <c r="I40" s="469"/>
      <c r="J40" s="470"/>
      <c r="K40" s="25" t="s">
        <v>778</v>
      </c>
      <c r="L40" s="463">
        <v>38412</v>
      </c>
      <c r="M40" s="464"/>
      <c r="N40" s="25" t="s">
        <v>779</v>
      </c>
      <c r="O40" s="463" t="s">
        <v>1043</v>
      </c>
      <c r="P40" s="464"/>
      <c r="Q40" s="475"/>
      <c r="R40" s="475"/>
    </row>
    <row r="41" spans="1:18" ht="12.75">
      <c r="A41" s="392" t="s">
        <v>939</v>
      </c>
      <c r="B41" s="393"/>
      <c r="C41" s="393"/>
      <c r="D41" s="461">
        <v>0</v>
      </c>
      <c r="E41" s="462"/>
      <c r="F41" s="392" t="s">
        <v>940</v>
      </c>
      <c r="G41" s="393"/>
      <c r="H41" s="461">
        <v>0</v>
      </c>
      <c r="I41" s="462"/>
      <c r="J41" s="392" t="s">
        <v>941</v>
      </c>
      <c r="K41" s="393"/>
      <c r="L41" s="461">
        <v>0</v>
      </c>
      <c r="M41" s="462"/>
      <c r="N41" s="111" t="s">
        <v>942</v>
      </c>
      <c r="O41" s="461">
        <v>0</v>
      </c>
      <c r="P41" s="462"/>
      <c r="Q41" s="475"/>
      <c r="R41" s="475"/>
    </row>
    <row r="42" spans="1:18" ht="12.75">
      <c r="A42" s="411"/>
      <c r="B42" s="411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75"/>
      <c r="R42" s="475"/>
    </row>
    <row r="43" spans="1:18" s="3" customFormat="1" ht="13.5" customHeight="1">
      <c r="A43" s="25" t="s">
        <v>780</v>
      </c>
      <c r="B43" s="390" t="s">
        <v>1332</v>
      </c>
      <c r="C43" s="390"/>
      <c r="D43" s="390"/>
      <c r="E43" s="390"/>
      <c r="F43" s="390"/>
      <c r="G43" s="390"/>
      <c r="H43" s="390"/>
      <c r="I43" s="391"/>
      <c r="J43" s="392" t="s">
        <v>937</v>
      </c>
      <c r="K43" s="393"/>
      <c r="L43" s="110" t="s">
        <v>1174</v>
      </c>
      <c r="M43" s="60" t="s">
        <v>936</v>
      </c>
      <c r="N43" s="471" t="s">
        <v>1096</v>
      </c>
      <c r="O43" s="471"/>
      <c r="P43" s="472"/>
      <c r="Q43" s="475"/>
      <c r="R43" s="475"/>
    </row>
    <row r="44" spans="1:18" s="3" customFormat="1" ht="13.5" customHeight="1">
      <c r="A44" s="25" t="s">
        <v>791</v>
      </c>
      <c r="B44" s="455" t="s">
        <v>1165</v>
      </c>
      <c r="C44" s="456"/>
      <c r="D44" s="467" t="s">
        <v>938</v>
      </c>
      <c r="E44" s="468"/>
      <c r="F44" s="469" t="s">
        <v>1272</v>
      </c>
      <c r="G44" s="469"/>
      <c r="H44" s="469"/>
      <c r="I44" s="469"/>
      <c r="J44" s="470"/>
      <c r="K44" s="25" t="s">
        <v>778</v>
      </c>
      <c r="L44" s="463">
        <v>40057</v>
      </c>
      <c r="M44" s="464"/>
      <c r="N44" s="25" t="s">
        <v>779</v>
      </c>
      <c r="O44" s="463" t="s">
        <v>1043</v>
      </c>
      <c r="P44" s="464"/>
      <c r="Q44" s="475"/>
      <c r="R44" s="475"/>
    </row>
    <row r="45" spans="1:18" ht="12.75">
      <c r="A45" s="392" t="s">
        <v>939</v>
      </c>
      <c r="B45" s="393"/>
      <c r="C45" s="393"/>
      <c r="D45" s="461">
        <v>0</v>
      </c>
      <c r="E45" s="462"/>
      <c r="F45" s="392" t="s">
        <v>943</v>
      </c>
      <c r="G45" s="393"/>
      <c r="H45" s="461">
        <v>0</v>
      </c>
      <c r="I45" s="462"/>
      <c r="J45" s="392" t="s">
        <v>941</v>
      </c>
      <c r="K45" s="393"/>
      <c r="L45" s="461">
        <v>0</v>
      </c>
      <c r="M45" s="462"/>
      <c r="N45" s="111" t="s">
        <v>942</v>
      </c>
      <c r="O45" s="461">
        <v>0</v>
      </c>
      <c r="P45" s="462"/>
      <c r="Q45" s="475"/>
      <c r="R45" s="475"/>
    </row>
    <row r="46" spans="1:18" ht="12.75">
      <c r="A46" s="411"/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75"/>
      <c r="R46" s="475"/>
    </row>
    <row r="47" spans="1:18" s="3" customFormat="1" ht="13.5" customHeight="1">
      <c r="A47" s="25" t="s">
        <v>780</v>
      </c>
      <c r="B47" s="390" t="s">
        <v>1333</v>
      </c>
      <c r="C47" s="390"/>
      <c r="D47" s="390"/>
      <c r="E47" s="390"/>
      <c r="F47" s="390"/>
      <c r="G47" s="390"/>
      <c r="H47" s="390"/>
      <c r="I47" s="391"/>
      <c r="J47" s="392" t="s">
        <v>937</v>
      </c>
      <c r="K47" s="393"/>
      <c r="L47" s="110" t="s">
        <v>1174</v>
      </c>
      <c r="M47" s="60" t="s">
        <v>936</v>
      </c>
      <c r="N47" s="471" t="s">
        <v>1096</v>
      </c>
      <c r="O47" s="471"/>
      <c r="P47" s="472"/>
      <c r="Q47" s="475"/>
      <c r="R47" s="475"/>
    </row>
    <row r="48" spans="1:18" s="3" customFormat="1" ht="13.5" customHeight="1">
      <c r="A48" s="25" t="s">
        <v>791</v>
      </c>
      <c r="B48" s="455" t="s">
        <v>1165</v>
      </c>
      <c r="C48" s="456"/>
      <c r="D48" s="467" t="s">
        <v>938</v>
      </c>
      <c r="E48" s="468"/>
      <c r="F48" s="469" t="s">
        <v>1336</v>
      </c>
      <c r="G48" s="469"/>
      <c r="H48" s="469"/>
      <c r="I48" s="469"/>
      <c r="J48" s="470"/>
      <c r="K48" s="25" t="s">
        <v>778</v>
      </c>
      <c r="L48" s="463">
        <v>40238</v>
      </c>
      <c r="M48" s="464"/>
      <c r="N48" s="25" t="s">
        <v>779</v>
      </c>
      <c r="O48" s="463" t="s">
        <v>1043</v>
      </c>
      <c r="P48" s="464"/>
      <c r="Q48" s="475"/>
      <c r="R48" s="475"/>
    </row>
    <row r="49" spans="1:18" ht="12.75">
      <c r="A49" s="392" t="s">
        <v>939</v>
      </c>
      <c r="B49" s="393"/>
      <c r="C49" s="393"/>
      <c r="D49" s="461">
        <v>0</v>
      </c>
      <c r="E49" s="462"/>
      <c r="F49" s="392" t="s">
        <v>943</v>
      </c>
      <c r="G49" s="393"/>
      <c r="H49" s="461">
        <v>0</v>
      </c>
      <c r="I49" s="462"/>
      <c r="J49" s="392" t="s">
        <v>941</v>
      </c>
      <c r="K49" s="393"/>
      <c r="L49" s="461">
        <v>0</v>
      </c>
      <c r="M49" s="462"/>
      <c r="N49" s="111" t="s">
        <v>942</v>
      </c>
      <c r="O49" s="461">
        <v>0</v>
      </c>
      <c r="P49" s="462"/>
      <c r="Q49" s="475"/>
      <c r="R49" s="475"/>
    </row>
    <row r="50" spans="1:18" ht="12.75">
      <c r="A50" s="411"/>
      <c r="B50" s="411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75"/>
      <c r="R50" s="475"/>
    </row>
    <row r="51" spans="1:18" s="3" customFormat="1" ht="13.5" customHeight="1">
      <c r="A51" s="25" t="s">
        <v>780</v>
      </c>
      <c r="B51" s="390" t="s">
        <v>1334</v>
      </c>
      <c r="C51" s="390"/>
      <c r="D51" s="390"/>
      <c r="E51" s="390"/>
      <c r="F51" s="390"/>
      <c r="G51" s="390"/>
      <c r="H51" s="390"/>
      <c r="I51" s="391"/>
      <c r="J51" s="392" t="s">
        <v>937</v>
      </c>
      <c r="K51" s="393"/>
      <c r="L51" s="110" t="s">
        <v>1174</v>
      </c>
      <c r="M51" s="60" t="s">
        <v>936</v>
      </c>
      <c r="N51" s="471" t="s">
        <v>1096</v>
      </c>
      <c r="O51" s="471"/>
      <c r="P51" s="472"/>
      <c r="Q51" s="475"/>
      <c r="R51" s="475"/>
    </row>
    <row r="52" spans="1:18" s="3" customFormat="1" ht="13.5" customHeight="1">
      <c r="A52" s="25" t="s">
        <v>791</v>
      </c>
      <c r="B52" s="455" t="s">
        <v>1165</v>
      </c>
      <c r="C52" s="456"/>
      <c r="D52" s="467" t="s">
        <v>938</v>
      </c>
      <c r="E52" s="468"/>
      <c r="F52" s="469" t="s">
        <v>1272</v>
      </c>
      <c r="G52" s="469"/>
      <c r="H52" s="469"/>
      <c r="I52" s="469"/>
      <c r="J52" s="470"/>
      <c r="K52" s="25" t="s">
        <v>778</v>
      </c>
      <c r="L52" s="463">
        <v>39873</v>
      </c>
      <c r="M52" s="464"/>
      <c r="N52" s="25" t="s">
        <v>779</v>
      </c>
      <c r="O52" s="463" t="s">
        <v>1043</v>
      </c>
      <c r="P52" s="464"/>
      <c r="Q52" s="475"/>
      <c r="R52" s="475"/>
    </row>
    <row r="53" spans="1:18" ht="12.75">
      <c r="A53" s="392" t="s">
        <v>939</v>
      </c>
      <c r="B53" s="393"/>
      <c r="C53" s="393"/>
      <c r="D53" s="461">
        <v>0</v>
      </c>
      <c r="E53" s="462"/>
      <c r="F53" s="392" t="s">
        <v>943</v>
      </c>
      <c r="G53" s="393"/>
      <c r="H53" s="461">
        <v>0</v>
      </c>
      <c r="I53" s="462"/>
      <c r="J53" s="392" t="s">
        <v>941</v>
      </c>
      <c r="K53" s="393"/>
      <c r="L53" s="461">
        <v>0</v>
      </c>
      <c r="M53" s="462"/>
      <c r="N53" s="111" t="s">
        <v>942</v>
      </c>
      <c r="O53" s="461">
        <v>0</v>
      </c>
      <c r="P53" s="462"/>
      <c r="Q53" s="475"/>
      <c r="R53" s="475"/>
    </row>
    <row r="54" spans="1:18" ht="12.75">
      <c r="A54" s="411"/>
      <c r="B54" s="411"/>
      <c r="C54" s="411"/>
      <c r="D54" s="411"/>
      <c r="E54" s="411"/>
      <c r="F54" s="411"/>
      <c r="G54" s="411"/>
      <c r="H54" s="411"/>
      <c r="I54" s="411"/>
      <c r="J54" s="411"/>
      <c r="K54" s="411"/>
      <c r="L54" s="411"/>
      <c r="M54" s="411"/>
      <c r="N54" s="411"/>
      <c r="O54" s="411"/>
      <c r="P54" s="411"/>
      <c r="Q54" s="475"/>
      <c r="R54" s="475"/>
    </row>
    <row r="55" spans="1:18" s="3" customFormat="1" ht="13.5" customHeight="1">
      <c r="A55" s="25" t="s">
        <v>780</v>
      </c>
      <c r="B55" s="390" t="s">
        <v>1342</v>
      </c>
      <c r="C55" s="390"/>
      <c r="D55" s="390"/>
      <c r="E55" s="390"/>
      <c r="F55" s="390"/>
      <c r="G55" s="390"/>
      <c r="H55" s="390"/>
      <c r="I55" s="391"/>
      <c r="J55" s="392" t="s">
        <v>937</v>
      </c>
      <c r="K55" s="393"/>
      <c r="L55" s="110" t="s">
        <v>1174</v>
      </c>
      <c r="M55" s="60" t="s">
        <v>936</v>
      </c>
      <c r="N55" s="471" t="s">
        <v>1096</v>
      </c>
      <c r="O55" s="471"/>
      <c r="P55" s="472"/>
      <c r="Q55" s="475"/>
      <c r="R55" s="475"/>
    </row>
    <row r="56" spans="1:18" s="3" customFormat="1" ht="13.5" customHeight="1">
      <c r="A56" s="25" t="s">
        <v>791</v>
      </c>
      <c r="B56" s="455" t="s">
        <v>1165</v>
      </c>
      <c r="C56" s="456"/>
      <c r="D56" s="467" t="s">
        <v>938</v>
      </c>
      <c r="E56" s="468"/>
      <c r="F56" s="469" t="s">
        <v>1345</v>
      </c>
      <c r="G56" s="469"/>
      <c r="H56" s="469"/>
      <c r="I56" s="469"/>
      <c r="J56" s="470"/>
      <c r="K56" s="25" t="s">
        <v>778</v>
      </c>
      <c r="L56" s="463">
        <v>39508</v>
      </c>
      <c r="M56" s="464"/>
      <c r="N56" s="25" t="s">
        <v>779</v>
      </c>
      <c r="O56" s="463" t="s">
        <v>1043</v>
      </c>
      <c r="P56" s="464"/>
      <c r="Q56" s="475"/>
      <c r="R56" s="475"/>
    </row>
    <row r="57" spans="1:18" ht="12.75">
      <c r="A57" s="392" t="s">
        <v>939</v>
      </c>
      <c r="B57" s="393"/>
      <c r="C57" s="393"/>
      <c r="D57" s="461">
        <v>0</v>
      </c>
      <c r="E57" s="462"/>
      <c r="F57" s="392" t="s">
        <v>940</v>
      </c>
      <c r="G57" s="393"/>
      <c r="H57" s="461">
        <v>0</v>
      </c>
      <c r="I57" s="462"/>
      <c r="J57" s="392" t="s">
        <v>941</v>
      </c>
      <c r="K57" s="393"/>
      <c r="L57" s="461">
        <v>0</v>
      </c>
      <c r="M57" s="462"/>
      <c r="N57" s="111" t="s">
        <v>942</v>
      </c>
      <c r="O57" s="461">
        <v>0</v>
      </c>
      <c r="P57" s="462"/>
      <c r="Q57" s="475"/>
      <c r="R57" s="475"/>
    </row>
    <row r="58" spans="1:18" ht="12.75">
      <c r="A58" s="411"/>
      <c r="B58" s="411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75"/>
      <c r="R58" s="475"/>
    </row>
    <row r="59" spans="1:18" s="3" customFormat="1" ht="13.5" customHeight="1">
      <c r="A59" s="25" t="s">
        <v>780</v>
      </c>
      <c r="B59" s="390" t="s">
        <v>1343</v>
      </c>
      <c r="C59" s="390"/>
      <c r="D59" s="390"/>
      <c r="E59" s="390"/>
      <c r="F59" s="390"/>
      <c r="G59" s="390"/>
      <c r="H59" s="390"/>
      <c r="I59" s="391"/>
      <c r="J59" s="392" t="s">
        <v>937</v>
      </c>
      <c r="K59" s="393"/>
      <c r="L59" s="110" t="s">
        <v>1174</v>
      </c>
      <c r="M59" s="60" t="s">
        <v>936</v>
      </c>
      <c r="N59" s="471" t="s">
        <v>1096</v>
      </c>
      <c r="O59" s="471"/>
      <c r="P59" s="472"/>
      <c r="Q59" s="475"/>
      <c r="R59" s="475"/>
    </row>
    <row r="60" spans="1:18" s="3" customFormat="1" ht="13.5" customHeight="1">
      <c r="A60" s="25" t="s">
        <v>791</v>
      </c>
      <c r="B60" s="455" t="s">
        <v>1165</v>
      </c>
      <c r="C60" s="456"/>
      <c r="D60" s="467" t="s">
        <v>938</v>
      </c>
      <c r="E60" s="468"/>
      <c r="F60" s="469" t="s">
        <v>1272</v>
      </c>
      <c r="G60" s="469"/>
      <c r="H60" s="469"/>
      <c r="I60" s="469"/>
      <c r="J60" s="470"/>
      <c r="K60" s="25" t="s">
        <v>778</v>
      </c>
      <c r="L60" s="463">
        <v>40969</v>
      </c>
      <c r="M60" s="464"/>
      <c r="N60" s="25" t="s">
        <v>779</v>
      </c>
      <c r="O60" s="463" t="s">
        <v>1043</v>
      </c>
      <c r="P60" s="464"/>
      <c r="Q60" s="475"/>
      <c r="R60" s="475"/>
    </row>
    <row r="61" spans="1:18" ht="12.75">
      <c r="A61" s="392" t="s">
        <v>939</v>
      </c>
      <c r="B61" s="393"/>
      <c r="C61" s="393"/>
      <c r="D61" s="461">
        <v>0</v>
      </c>
      <c r="E61" s="462"/>
      <c r="F61" s="392" t="s">
        <v>943</v>
      </c>
      <c r="G61" s="393"/>
      <c r="H61" s="461">
        <v>0</v>
      </c>
      <c r="I61" s="462"/>
      <c r="J61" s="392" t="s">
        <v>941</v>
      </c>
      <c r="K61" s="393"/>
      <c r="L61" s="461">
        <v>0</v>
      </c>
      <c r="M61" s="462"/>
      <c r="N61" s="111" t="s">
        <v>942</v>
      </c>
      <c r="O61" s="461">
        <v>0</v>
      </c>
      <c r="P61" s="462"/>
      <c r="Q61" s="475"/>
      <c r="R61" s="475"/>
    </row>
    <row r="62" spans="1:18" ht="12.75">
      <c r="A62" s="411"/>
      <c r="B62" s="411"/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  <c r="O62" s="411"/>
      <c r="P62" s="411"/>
      <c r="Q62" s="475"/>
      <c r="R62" s="475"/>
    </row>
    <row r="63" spans="1:18" s="3" customFormat="1" ht="13.5" customHeight="1">
      <c r="A63" s="25" t="s">
        <v>780</v>
      </c>
      <c r="B63" s="390" t="s">
        <v>1344</v>
      </c>
      <c r="C63" s="390"/>
      <c r="D63" s="390"/>
      <c r="E63" s="390"/>
      <c r="F63" s="390"/>
      <c r="G63" s="390"/>
      <c r="H63" s="390"/>
      <c r="I63" s="391"/>
      <c r="J63" s="392" t="s">
        <v>937</v>
      </c>
      <c r="K63" s="393"/>
      <c r="L63" s="110" t="s">
        <v>1095</v>
      </c>
      <c r="M63" s="60" t="s">
        <v>936</v>
      </c>
      <c r="N63" s="471" t="s">
        <v>1096</v>
      </c>
      <c r="O63" s="471"/>
      <c r="P63" s="472"/>
      <c r="Q63" s="475"/>
      <c r="R63" s="475"/>
    </row>
    <row r="64" spans="1:18" s="3" customFormat="1" ht="13.5" customHeight="1">
      <c r="A64" s="25" t="s">
        <v>791</v>
      </c>
      <c r="B64" s="455" t="s">
        <v>1161</v>
      </c>
      <c r="C64" s="456"/>
      <c r="D64" s="467" t="s">
        <v>938</v>
      </c>
      <c r="E64" s="468"/>
      <c r="F64" s="469" t="s">
        <v>1043</v>
      </c>
      <c r="G64" s="469"/>
      <c r="H64" s="469"/>
      <c r="I64" s="469"/>
      <c r="J64" s="470"/>
      <c r="K64" s="25" t="s">
        <v>778</v>
      </c>
      <c r="L64" s="463">
        <v>37316</v>
      </c>
      <c r="M64" s="464"/>
      <c r="N64" s="25" t="s">
        <v>779</v>
      </c>
      <c r="O64" s="463" t="s">
        <v>1043</v>
      </c>
      <c r="P64" s="464"/>
      <c r="Q64" s="475"/>
      <c r="R64" s="475"/>
    </row>
    <row r="65" spans="1:18" ht="12.75">
      <c r="A65" s="392" t="s">
        <v>939</v>
      </c>
      <c r="B65" s="393"/>
      <c r="C65" s="393"/>
      <c r="D65" s="461">
        <v>0</v>
      </c>
      <c r="E65" s="462"/>
      <c r="F65" s="392" t="s">
        <v>943</v>
      </c>
      <c r="G65" s="393"/>
      <c r="H65" s="461">
        <v>0</v>
      </c>
      <c r="I65" s="462"/>
      <c r="J65" s="392" t="s">
        <v>941</v>
      </c>
      <c r="K65" s="393"/>
      <c r="L65" s="461">
        <v>0</v>
      </c>
      <c r="M65" s="462"/>
      <c r="N65" s="111" t="s">
        <v>942</v>
      </c>
      <c r="O65" s="461">
        <v>0</v>
      </c>
      <c r="P65" s="462"/>
      <c r="Q65" s="475"/>
      <c r="R65" s="475"/>
    </row>
    <row r="66" spans="1:18" ht="12.75">
      <c r="A66" s="411"/>
      <c r="B66" s="411"/>
      <c r="C66" s="411"/>
      <c r="D66" s="411"/>
      <c r="E66" s="411"/>
      <c r="F66" s="411"/>
      <c r="G66" s="411"/>
      <c r="H66" s="411"/>
      <c r="I66" s="411"/>
      <c r="J66" s="411"/>
      <c r="K66" s="411"/>
      <c r="L66" s="411"/>
      <c r="M66" s="411"/>
      <c r="N66" s="411"/>
      <c r="O66" s="411"/>
      <c r="P66" s="411"/>
      <c r="Q66" s="475"/>
      <c r="R66" s="475"/>
    </row>
    <row r="67" spans="1:19" s="45" customFormat="1" ht="11.25" customHeight="1">
      <c r="A67" s="392" t="s">
        <v>889</v>
      </c>
      <c r="B67" s="393"/>
      <c r="C67" s="393"/>
      <c r="D67" s="393"/>
      <c r="E67" s="394"/>
      <c r="F67" s="451"/>
      <c r="G67" s="452"/>
      <c r="H67" s="452"/>
      <c r="I67" s="452"/>
      <c r="J67" s="452"/>
      <c r="K67" s="452"/>
      <c r="L67" s="452"/>
      <c r="M67" s="452"/>
      <c r="N67" s="452"/>
      <c r="O67" s="452"/>
      <c r="P67" s="452"/>
      <c r="Q67" s="475"/>
      <c r="R67" s="475"/>
      <c r="S67" s="39"/>
    </row>
    <row r="68" spans="1:18" s="3" customFormat="1" ht="13.5" customHeight="1">
      <c r="A68" s="25" t="s">
        <v>780</v>
      </c>
      <c r="B68" s="390" t="s">
        <v>301</v>
      </c>
      <c r="C68" s="390"/>
      <c r="D68" s="390"/>
      <c r="E68" s="390"/>
      <c r="F68" s="390"/>
      <c r="G68" s="390"/>
      <c r="H68" s="390"/>
      <c r="I68" s="391"/>
      <c r="J68" s="392" t="s">
        <v>937</v>
      </c>
      <c r="K68" s="393"/>
      <c r="L68" s="110" t="s">
        <v>1174</v>
      </c>
      <c r="M68" s="60" t="s">
        <v>936</v>
      </c>
      <c r="N68" s="471" t="s">
        <v>1096</v>
      </c>
      <c r="O68" s="471"/>
      <c r="P68" s="472"/>
      <c r="Q68" s="475"/>
      <c r="R68" s="475"/>
    </row>
    <row r="69" spans="1:18" s="3" customFormat="1" ht="13.5" customHeight="1">
      <c r="A69" s="25" t="s">
        <v>791</v>
      </c>
      <c r="B69" s="455" t="s">
        <v>1161</v>
      </c>
      <c r="C69" s="456"/>
      <c r="D69" s="467" t="s">
        <v>938</v>
      </c>
      <c r="E69" s="468"/>
      <c r="F69" s="469" t="s">
        <v>1043</v>
      </c>
      <c r="G69" s="469"/>
      <c r="H69" s="469"/>
      <c r="I69" s="469"/>
      <c r="J69" s="470"/>
      <c r="K69" s="25" t="s">
        <v>778</v>
      </c>
      <c r="L69" s="463">
        <v>38777</v>
      </c>
      <c r="M69" s="464"/>
      <c r="N69" s="25" t="s">
        <v>779</v>
      </c>
      <c r="O69" s="463" t="s">
        <v>1043</v>
      </c>
      <c r="P69" s="464"/>
      <c r="Q69" s="475"/>
      <c r="R69" s="475"/>
    </row>
    <row r="70" spans="1:18" ht="12.75">
      <c r="A70" s="392" t="s">
        <v>939</v>
      </c>
      <c r="B70" s="393"/>
      <c r="C70" s="393"/>
      <c r="D70" s="461">
        <v>0</v>
      </c>
      <c r="E70" s="462"/>
      <c r="F70" s="392" t="s">
        <v>940</v>
      </c>
      <c r="G70" s="393"/>
      <c r="H70" s="461">
        <v>0</v>
      </c>
      <c r="I70" s="462"/>
      <c r="J70" s="392" t="s">
        <v>941</v>
      </c>
      <c r="K70" s="393"/>
      <c r="L70" s="461">
        <v>0</v>
      </c>
      <c r="M70" s="462"/>
      <c r="N70" s="111" t="s">
        <v>942</v>
      </c>
      <c r="O70" s="461">
        <v>0</v>
      </c>
      <c r="P70" s="462"/>
      <c r="Q70" s="475"/>
      <c r="R70" s="475"/>
    </row>
    <row r="71" spans="1:18" ht="12.75">
      <c r="A71" s="411"/>
      <c r="B71" s="411"/>
      <c r="C71" s="411"/>
      <c r="D71" s="411"/>
      <c r="E71" s="411"/>
      <c r="F71" s="411"/>
      <c r="G71" s="411"/>
      <c r="H71" s="411"/>
      <c r="I71" s="411"/>
      <c r="J71" s="411"/>
      <c r="K71" s="411"/>
      <c r="L71" s="411"/>
      <c r="M71" s="411"/>
      <c r="N71" s="411"/>
      <c r="O71" s="411"/>
      <c r="P71" s="411"/>
      <c r="Q71" s="475"/>
      <c r="R71" s="475"/>
    </row>
    <row r="72" spans="1:18" s="3" customFormat="1" ht="13.5" customHeight="1">
      <c r="A72" s="25" t="s">
        <v>780</v>
      </c>
      <c r="B72" s="390" t="s">
        <v>302</v>
      </c>
      <c r="C72" s="390"/>
      <c r="D72" s="390"/>
      <c r="E72" s="390"/>
      <c r="F72" s="390"/>
      <c r="G72" s="390"/>
      <c r="H72" s="390"/>
      <c r="I72" s="391"/>
      <c r="J72" s="392" t="s">
        <v>937</v>
      </c>
      <c r="K72" s="393"/>
      <c r="L72" s="110" t="s">
        <v>1043</v>
      </c>
      <c r="M72" s="60" t="s">
        <v>936</v>
      </c>
      <c r="N72" s="471" t="s">
        <v>1096</v>
      </c>
      <c r="O72" s="471"/>
      <c r="P72" s="472"/>
      <c r="Q72" s="475"/>
      <c r="R72" s="475"/>
    </row>
    <row r="73" spans="1:18" s="3" customFormat="1" ht="13.5" customHeight="1">
      <c r="A73" s="25" t="s">
        <v>791</v>
      </c>
      <c r="B73" s="455" t="s">
        <v>1161</v>
      </c>
      <c r="C73" s="456"/>
      <c r="D73" s="467" t="s">
        <v>938</v>
      </c>
      <c r="E73" s="468"/>
      <c r="F73" s="469" t="s">
        <v>304</v>
      </c>
      <c r="G73" s="469"/>
      <c r="H73" s="469"/>
      <c r="I73" s="469"/>
      <c r="J73" s="470"/>
      <c r="K73" s="25" t="s">
        <v>778</v>
      </c>
      <c r="L73" s="463">
        <v>40575</v>
      </c>
      <c r="M73" s="464"/>
      <c r="N73" s="25" t="s">
        <v>779</v>
      </c>
      <c r="O73" s="463" t="s">
        <v>1043</v>
      </c>
      <c r="P73" s="464"/>
      <c r="Q73" s="475"/>
      <c r="R73" s="475"/>
    </row>
    <row r="74" spans="1:18" ht="12.75">
      <c r="A74" s="392" t="s">
        <v>939</v>
      </c>
      <c r="B74" s="393"/>
      <c r="C74" s="393"/>
      <c r="D74" s="461">
        <v>0</v>
      </c>
      <c r="E74" s="462"/>
      <c r="F74" s="392" t="s">
        <v>943</v>
      </c>
      <c r="G74" s="393"/>
      <c r="H74" s="461">
        <v>0</v>
      </c>
      <c r="I74" s="462"/>
      <c r="J74" s="392" t="s">
        <v>941</v>
      </c>
      <c r="K74" s="393"/>
      <c r="L74" s="461">
        <v>0</v>
      </c>
      <c r="M74" s="462"/>
      <c r="N74" s="111" t="s">
        <v>942</v>
      </c>
      <c r="O74" s="461">
        <v>0</v>
      </c>
      <c r="P74" s="462"/>
      <c r="Q74" s="475"/>
      <c r="R74" s="475"/>
    </row>
    <row r="75" spans="1:18" ht="12.75">
      <c r="A75" s="411"/>
      <c r="B75" s="411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11"/>
      <c r="P75" s="411"/>
      <c r="Q75" s="475"/>
      <c r="R75" s="475"/>
    </row>
    <row r="76" spans="1:18" s="3" customFormat="1" ht="13.5" customHeight="1">
      <c r="A76" s="25" t="s">
        <v>780</v>
      </c>
      <c r="B76" s="390" t="s">
        <v>303</v>
      </c>
      <c r="C76" s="390"/>
      <c r="D76" s="390"/>
      <c r="E76" s="390"/>
      <c r="F76" s="390"/>
      <c r="G76" s="390"/>
      <c r="H76" s="390"/>
      <c r="I76" s="391"/>
      <c r="J76" s="392" t="s">
        <v>937</v>
      </c>
      <c r="K76" s="393"/>
      <c r="L76" s="110" t="s">
        <v>1174</v>
      </c>
      <c r="M76" s="60" t="s">
        <v>936</v>
      </c>
      <c r="N76" s="471" t="s">
        <v>1096</v>
      </c>
      <c r="O76" s="471"/>
      <c r="P76" s="472"/>
      <c r="Q76" s="475"/>
      <c r="R76" s="475"/>
    </row>
    <row r="77" spans="1:18" s="3" customFormat="1" ht="13.5" customHeight="1">
      <c r="A77" s="25" t="s">
        <v>791</v>
      </c>
      <c r="B77" s="455" t="s">
        <v>1161</v>
      </c>
      <c r="C77" s="456"/>
      <c r="D77" s="467" t="s">
        <v>938</v>
      </c>
      <c r="E77" s="468"/>
      <c r="F77" s="469" t="s">
        <v>1272</v>
      </c>
      <c r="G77" s="469"/>
      <c r="H77" s="469"/>
      <c r="I77" s="469"/>
      <c r="J77" s="470"/>
      <c r="K77" s="25" t="s">
        <v>778</v>
      </c>
      <c r="L77" s="463">
        <v>41000</v>
      </c>
      <c r="M77" s="464"/>
      <c r="N77" s="25" t="s">
        <v>779</v>
      </c>
      <c r="O77" s="463" t="s">
        <v>1043</v>
      </c>
      <c r="P77" s="464"/>
      <c r="Q77" s="475"/>
      <c r="R77" s="475"/>
    </row>
    <row r="78" spans="1:18" ht="12.75">
      <c r="A78" s="392" t="s">
        <v>939</v>
      </c>
      <c r="B78" s="393"/>
      <c r="C78" s="393"/>
      <c r="D78" s="461">
        <v>0</v>
      </c>
      <c r="E78" s="462"/>
      <c r="F78" s="392" t="s">
        <v>943</v>
      </c>
      <c r="G78" s="393"/>
      <c r="H78" s="461">
        <v>0</v>
      </c>
      <c r="I78" s="462"/>
      <c r="J78" s="392" t="s">
        <v>941</v>
      </c>
      <c r="K78" s="393"/>
      <c r="L78" s="461">
        <v>0</v>
      </c>
      <c r="M78" s="462"/>
      <c r="N78" s="111" t="s">
        <v>942</v>
      </c>
      <c r="O78" s="461">
        <v>0</v>
      </c>
      <c r="P78" s="462"/>
      <c r="Q78" s="475"/>
      <c r="R78" s="475"/>
    </row>
    <row r="79" spans="1:18" ht="12.75">
      <c r="A79" s="411"/>
      <c r="B79" s="411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1"/>
      <c r="N79" s="411"/>
      <c r="O79" s="411"/>
      <c r="P79" s="411"/>
      <c r="Q79" s="475"/>
      <c r="R79" s="475"/>
    </row>
    <row r="80" spans="1:19" s="45" customFormat="1" ht="11.25" customHeight="1">
      <c r="A80" s="392" t="s">
        <v>1354</v>
      </c>
      <c r="B80" s="393"/>
      <c r="C80" s="393"/>
      <c r="D80" s="393"/>
      <c r="E80" s="394"/>
      <c r="F80" s="451"/>
      <c r="G80" s="452"/>
      <c r="H80" s="452"/>
      <c r="I80" s="452"/>
      <c r="J80" s="452"/>
      <c r="K80" s="452"/>
      <c r="L80" s="452"/>
      <c r="M80" s="452"/>
      <c r="N80" s="452"/>
      <c r="O80" s="452"/>
      <c r="P80" s="452"/>
      <c r="Q80" s="475"/>
      <c r="R80" s="475"/>
      <c r="S80" s="39"/>
    </row>
    <row r="81" spans="1:18" s="3" customFormat="1" ht="13.5" customHeight="1">
      <c r="A81" s="25" t="s">
        <v>780</v>
      </c>
      <c r="B81" s="390" t="s">
        <v>1043</v>
      </c>
      <c r="C81" s="390"/>
      <c r="D81" s="390"/>
      <c r="E81" s="390"/>
      <c r="F81" s="390"/>
      <c r="G81" s="390"/>
      <c r="H81" s="390"/>
      <c r="I81" s="391"/>
      <c r="J81" s="392" t="s">
        <v>937</v>
      </c>
      <c r="K81" s="393"/>
      <c r="L81" s="110" t="s">
        <v>1043</v>
      </c>
      <c r="M81" s="60" t="s">
        <v>936</v>
      </c>
      <c r="N81" s="471" t="s">
        <v>1043</v>
      </c>
      <c r="O81" s="471"/>
      <c r="P81" s="472"/>
      <c r="Q81" s="475"/>
      <c r="R81" s="475"/>
    </row>
    <row r="82" spans="1:18" s="3" customFormat="1" ht="13.5" customHeight="1">
      <c r="A82" s="25" t="s">
        <v>791</v>
      </c>
      <c r="B82" s="455" t="s">
        <v>1043</v>
      </c>
      <c r="C82" s="456"/>
      <c r="D82" s="467" t="s">
        <v>938</v>
      </c>
      <c r="E82" s="468"/>
      <c r="F82" s="469" t="s">
        <v>1043</v>
      </c>
      <c r="G82" s="469"/>
      <c r="H82" s="469"/>
      <c r="I82" s="469"/>
      <c r="J82" s="470"/>
      <c r="K82" s="25" t="s">
        <v>778</v>
      </c>
      <c r="L82" s="463" t="s">
        <v>1043</v>
      </c>
      <c r="M82" s="464"/>
      <c r="N82" s="25" t="s">
        <v>779</v>
      </c>
      <c r="O82" s="463" t="s">
        <v>1043</v>
      </c>
      <c r="P82" s="464"/>
      <c r="Q82" s="475"/>
      <c r="R82" s="475"/>
    </row>
    <row r="83" spans="1:18" ht="12.75">
      <c r="A83" s="392" t="s">
        <v>939</v>
      </c>
      <c r="B83" s="393"/>
      <c r="C83" s="393"/>
      <c r="D83" s="461">
        <v>0</v>
      </c>
      <c r="E83" s="462"/>
      <c r="F83" s="392" t="s">
        <v>940</v>
      </c>
      <c r="G83" s="393"/>
      <c r="H83" s="461">
        <v>0</v>
      </c>
      <c r="I83" s="462"/>
      <c r="J83" s="392" t="s">
        <v>941</v>
      </c>
      <c r="K83" s="393"/>
      <c r="L83" s="461">
        <v>0</v>
      </c>
      <c r="M83" s="462"/>
      <c r="N83" s="111" t="s">
        <v>942</v>
      </c>
      <c r="O83" s="461">
        <v>0</v>
      </c>
      <c r="P83" s="462"/>
      <c r="Q83" s="475"/>
      <c r="R83" s="475"/>
    </row>
    <row r="84" spans="1:18" ht="12.75">
      <c r="A84" s="411"/>
      <c r="B84" s="411"/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  <c r="N84" s="411"/>
      <c r="O84" s="411"/>
      <c r="P84" s="411"/>
      <c r="Q84" s="475"/>
      <c r="R84" s="475"/>
    </row>
    <row r="85" spans="1:18" s="3" customFormat="1" ht="13.5" customHeight="1">
      <c r="A85" s="25" t="s">
        <v>780</v>
      </c>
      <c r="B85" s="390" t="s">
        <v>1043</v>
      </c>
      <c r="C85" s="390"/>
      <c r="D85" s="390"/>
      <c r="E85" s="390"/>
      <c r="F85" s="390"/>
      <c r="G85" s="390"/>
      <c r="H85" s="390"/>
      <c r="I85" s="391"/>
      <c r="J85" s="392" t="s">
        <v>937</v>
      </c>
      <c r="K85" s="393"/>
      <c r="L85" s="110" t="s">
        <v>1043</v>
      </c>
      <c r="M85" s="60" t="s">
        <v>936</v>
      </c>
      <c r="N85" s="471" t="s">
        <v>1043</v>
      </c>
      <c r="O85" s="471"/>
      <c r="P85" s="472"/>
      <c r="Q85" s="475"/>
      <c r="R85" s="475"/>
    </row>
    <row r="86" spans="1:18" s="3" customFormat="1" ht="13.5" customHeight="1">
      <c r="A86" s="25" t="s">
        <v>791</v>
      </c>
      <c r="B86" s="455" t="s">
        <v>1043</v>
      </c>
      <c r="C86" s="456"/>
      <c r="D86" s="467" t="s">
        <v>938</v>
      </c>
      <c r="E86" s="468"/>
      <c r="F86" s="469" t="s">
        <v>1043</v>
      </c>
      <c r="G86" s="469"/>
      <c r="H86" s="469"/>
      <c r="I86" s="469"/>
      <c r="J86" s="470"/>
      <c r="K86" s="25" t="s">
        <v>778</v>
      </c>
      <c r="L86" s="463" t="s">
        <v>1043</v>
      </c>
      <c r="M86" s="464"/>
      <c r="N86" s="25" t="s">
        <v>779</v>
      </c>
      <c r="O86" s="463" t="s">
        <v>1043</v>
      </c>
      <c r="P86" s="464"/>
      <c r="Q86" s="475"/>
      <c r="R86" s="475"/>
    </row>
    <row r="87" spans="1:18" ht="12.75">
      <c r="A87" s="392" t="s">
        <v>939</v>
      </c>
      <c r="B87" s="393"/>
      <c r="C87" s="393"/>
      <c r="D87" s="461">
        <v>0</v>
      </c>
      <c r="E87" s="462"/>
      <c r="F87" s="392" t="s">
        <v>943</v>
      </c>
      <c r="G87" s="393"/>
      <c r="H87" s="461">
        <v>0</v>
      </c>
      <c r="I87" s="462"/>
      <c r="J87" s="392" t="s">
        <v>941</v>
      </c>
      <c r="K87" s="393"/>
      <c r="L87" s="461">
        <v>0</v>
      </c>
      <c r="M87" s="462"/>
      <c r="N87" s="111" t="s">
        <v>942</v>
      </c>
      <c r="O87" s="461">
        <v>0</v>
      </c>
      <c r="P87" s="462"/>
      <c r="Q87" s="475"/>
      <c r="R87" s="475"/>
    </row>
    <row r="88" spans="1:18" ht="12.75">
      <c r="A88" s="411"/>
      <c r="B88" s="411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1"/>
      <c r="N88" s="411"/>
      <c r="O88" s="411"/>
      <c r="P88" s="411"/>
      <c r="Q88" s="475"/>
      <c r="R88" s="475"/>
    </row>
    <row r="89" spans="1:18" s="3" customFormat="1" ht="13.5" customHeight="1">
      <c r="A89" s="25" t="s">
        <v>780</v>
      </c>
      <c r="B89" s="390" t="s">
        <v>1043</v>
      </c>
      <c r="C89" s="390"/>
      <c r="D89" s="390"/>
      <c r="E89" s="390"/>
      <c r="F89" s="390"/>
      <c r="G89" s="390"/>
      <c r="H89" s="390"/>
      <c r="I89" s="391"/>
      <c r="J89" s="392" t="s">
        <v>937</v>
      </c>
      <c r="K89" s="393"/>
      <c r="L89" s="110" t="s">
        <v>1043</v>
      </c>
      <c r="M89" s="60" t="s">
        <v>936</v>
      </c>
      <c r="N89" s="471" t="s">
        <v>1043</v>
      </c>
      <c r="O89" s="471"/>
      <c r="P89" s="472"/>
      <c r="Q89" s="475"/>
      <c r="R89" s="475"/>
    </row>
    <row r="90" spans="1:18" s="3" customFormat="1" ht="13.5" customHeight="1">
      <c r="A90" s="25" t="s">
        <v>791</v>
      </c>
      <c r="B90" s="455" t="s">
        <v>1043</v>
      </c>
      <c r="C90" s="456"/>
      <c r="D90" s="467" t="s">
        <v>938</v>
      </c>
      <c r="E90" s="468"/>
      <c r="F90" s="469" t="s">
        <v>1043</v>
      </c>
      <c r="G90" s="469"/>
      <c r="H90" s="469"/>
      <c r="I90" s="469"/>
      <c r="J90" s="470"/>
      <c r="K90" s="25" t="s">
        <v>778</v>
      </c>
      <c r="L90" s="463" t="s">
        <v>1043</v>
      </c>
      <c r="M90" s="464"/>
      <c r="N90" s="25" t="s">
        <v>779</v>
      </c>
      <c r="O90" s="463" t="s">
        <v>1043</v>
      </c>
      <c r="P90" s="464"/>
      <c r="Q90" s="475"/>
      <c r="R90" s="475"/>
    </row>
    <row r="91" spans="1:18" ht="12.75">
      <c r="A91" s="392" t="s">
        <v>939</v>
      </c>
      <c r="B91" s="393"/>
      <c r="C91" s="393"/>
      <c r="D91" s="461">
        <v>0</v>
      </c>
      <c r="E91" s="462"/>
      <c r="F91" s="392" t="s">
        <v>943</v>
      </c>
      <c r="G91" s="393"/>
      <c r="H91" s="461">
        <v>0</v>
      </c>
      <c r="I91" s="462"/>
      <c r="J91" s="392" t="s">
        <v>941</v>
      </c>
      <c r="K91" s="393"/>
      <c r="L91" s="461">
        <v>0</v>
      </c>
      <c r="M91" s="462"/>
      <c r="N91" s="111" t="s">
        <v>942</v>
      </c>
      <c r="O91" s="461">
        <v>0</v>
      </c>
      <c r="P91" s="462"/>
      <c r="Q91" s="475"/>
      <c r="R91" s="475"/>
    </row>
    <row r="92" spans="1:18" ht="12.75">
      <c r="A92" s="411"/>
      <c r="B92" s="411"/>
      <c r="C92" s="411"/>
      <c r="D92" s="411"/>
      <c r="E92" s="411"/>
      <c r="F92" s="411"/>
      <c r="G92" s="411"/>
      <c r="H92" s="411"/>
      <c r="I92" s="411"/>
      <c r="J92" s="411"/>
      <c r="K92" s="411"/>
      <c r="L92" s="411"/>
      <c r="M92" s="411"/>
      <c r="N92" s="411"/>
      <c r="O92" s="411"/>
      <c r="P92" s="411"/>
      <c r="Q92" s="475"/>
      <c r="R92" s="475"/>
    </row>
    <row r="93" spans="1:18" s="3" customFormat="1" ht="13.5" customHeight="1">
      <c r="A93" s="25" t="s">
        <v>780</v>
      </c>
      <c r="B93" s="390" t="s">
        <v>1043</v>
      </c>
      <c r="C93" s="390"/>
      <c r="D93" s="390"/>
      <c r="E93" s="390"/>
      <c r="F93" s="390"/>
      <c r="G93" s="390"/>
      <c r="H93" s="390"/>
      <c r="I93" s="391"/>
      <c r="J93" s="392" t="s">
        <v>937</v>
      </c>
      <c r="K93" s="393"/>
      <c r="L93" s="110" t="s">
        <v>1043</v>
      </c>
      <c r="M93" s="60" t="s">
        <v>936</v>
      </c>
      <c r="N93" s="471" t="s">
        <v>1043</v>
      </c>
      <c r="O93" s="471"/>
      <c r="P93" s="472"/>
      <c r="Q93" s="475"/>
      <c r="R93" s="475"/>
    </row>
    <row r="94" spans="1:18" s="3" customFormat="1" ht="13.5" customHeight="1">
      <c r="A94" s="25" t="s">
        <v>791</v>
      </c>
      <c r="B94" s="455" t="s">
        <v>1043</v>
      </c>
      <c r="C94" s="456"/>
      <c r="D94" s="467" t="s">
        <v>938</v>
      </c>
      <c r="E94" s="468"/>
      <c r="F94" s="469" t="s">
        <v>1043</v>
      </c>
      <c r="G94" s="469"/>
      <c r="H94" s="469"/>
      <c r="I94" s="469"/>
      <c r="J94" s="470"/>
      <c r="K94" s="25" t="s">
        <v>778</v>
      </c>
      <c r="L94" s="463" t="s">
        <v>1043</v>
      </c>
      <c r="M94" s="464"/>
      <c r="N94" s="25" t="s">
        <v>779</v>
      </c>
      <c r="O94" s="463" t="s">
        <v>1043</v>
      </c>
      <c r="P94" s="464"/>
      <c r="Q94" s="475"/>
      <c r="R94" s="475"/>
    </row>
    <row r="95" spans="1:18" ht="12.75">
      <c r="A95" s="392" t="s">
        <v>939</v>
      </c>
      <c r="B95" s="393"/>
      <c r="C95" s="393"/>
      <c r="D95" s="461">
        <v>0</v>
      </c>
      <c r="E95" s="462"/>
      <c r="F95" s="392" t="s">
        <v>943</v>
      </c>
      <c r="G95" s="393"/>
      <c r="H95" s="461">
        <v>0</v>
      </c>
      <c r="I95" s="462"/>
      <c r="J95" s="392" t="s">
        <v>941</v>
      </c>
      <c r="K95" s="393"/>
      <c r="L95" s="461">
        <v>0</v>
      </c>
      <c r="M95" s="462"/>
      <c r="N95" s="111" t="s">
        <v>942</v>
      </c>
      <c r="O95" s="461">
        <v>0</v>
      </c>
      <c r="P95" s="462"/>
      <c r="Q95" s="475"/>
      <c r="R95" s="475"/>
    </row>
    <row r="96" spans="1:18" ht="12.75">
      <c r="A96" s="411"/>
      <c r="B96" s="411"/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75"/>
      <c r="R96" s="475"/>
    </row>
    <row r="97" spans="1:19" s="45" customFormat="1" ht="11.25" customHeight="1">
      <c r="A97" s="392" t="s">
        <v>893</v>
      </c>
      <c r="B97" s="393"/>
      <c r="C97" s="393"/>
      <c r="D97" s="393"/>
      <c r="E97" s="394"/>
      <c r="F97" s="451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75"/>
      <c r="R97" s="475"/>
      <c r="S97" s="39"/>
    </row>
    <row r="98" spans="1:18" s="3" customFormat="1" ht="13.5" customHeight="1">
      <c r="A98" s="25" t="s">
        <v>780</v>
      </c>
      <c r="B98" s="390" t="s">
        <v>261</v>
      </c>
      <c r="C98" s="390"/>
      <c r="D98" s="390"/>
      <c r="E98" s="390"/>
      <c r="F98" s="390"/>
      <c r="G98" s="390"/>
      <c r="H98" s="390"/>
      <c r="I98" s="391"/>
      <c r="J98" s="392" t="s">
        <v>937</v>
      </c>
      <c r="K98" s="393"/>
      <c r="L98" s="110" t="s">
        <v>1285</v>
      </c>
      <c r="M98" s="60" t="s">
        <v>936</v>
      </c>
      <c r="N98" s="471" t="s">
        <v>1096</v>
      </c>
      <c r="O98" s="471"/>
      <c r="P98" s="472"/>
      <c r="Q98" s="475"/>
      <c r="R98" s="475"/>
    </row>
    <row r="99" spans="1:18" s="3" customFormat="1" ht="13.5" customHeight="1">
      <c r="A99" s="25" t="s">
        <v>791</v>
      </c>
      <c r="B99" s="455" t="s">
        <v>1165</v>
      </c>
      <c r="C99" s="456"/>
      <c r="D99" s="467" t="s">
        <v>938</v>
      </c>
      <c r="E99" s="468"/>
      <c r="F99" s="469" t="s">
        <v>263</v>
      </c>
      <c r="G99" s="469"/>
      <c r="H99" s="469"/>
      <c r="I99" s="469"/>
      <c r="J99" s="470"/>
      <c r="K99" s="25" t="s">
        <v>778</v>
      </c>
      <c r="L99" s="463">
        <v>36163</v>
      </c>
      <c r="M99" s="464"/>
      <c r="N99" s="25" t="s">
        <v>779</v>
      </c>
      <c r="O99" s="463" t="s">
        <v>1043</v>
      </c>
      <c r="P99" s="464"/>
      <c r="Q99" s="475"/>
      <c r="R99" s="475"/>
    </row>
    <row r="100" spans="1:18" ht="12.75">
      <c r="A100" s="392" t="s">
        <v>939</v>
      </c>
      <c r="B100" s="393"/>
      <c r="C100" s="393"/>
      <c r="D100" s="461">
        <v>0</v>
      </c>
      <c r="E100" s="462"/>
      <c r="F100" s="392" t="s">
        <v>940</v>
      </c>
      <c r="G100" s="393"/>
      <c r="H100" s="461">
        <v>0</v>
      </c>
      <c r="I100" s="462"/>
      <c r="J100" s="392" t="s">
        <v>941</v>
      </c>
      <c r="K100" s="393"/>
      <c r="L100" s="461">
        <v>0</v>
      </c>
      <c r="M100" s="462"/>
      <c r="N100" s="111" t="s">
        <v>942</v>
      </c>
      <c r="O100" s="461">
        <v>0</v>
      </c>
      <c r="P100" s="462"/>
      <c r="Q100" s="475"/>
      <c r="R100" s="475"/>
    </row>
    <row r="101" spans="1:18" ht="12.75">
      <c r="A101" s="411"/>
      <c r="B101" s="411"/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  <c r="Q101" s="475"/>
      <c r="R101" s="475"/>
    </row>
    <row r="102" spans="1:18" s="3" customFormat="1" ht="13.5" customHeight="1">
      <c r="A102" s="25" t="s">
        <v>780</v>
      </c>
      <c r="B102" s="390" t="s">
        <v>262</v>
      </c>
      <c r="C102" s="390"/>
      <c r="D102" s="390"/>
      <c r="E102" s="390"/>
      <c r="F102" s="390"/>
      <c r="G102" s="390"/>
      <c r="H102" s="390"/>
      <c r="I102" s="391"/>
      <c r="J102" s="392" t="s">
        <v>937</v>
      </c>
      <c r="K102" s="393"/>
      <c r="L102" s="110" t="s">
        <v>1095</v>
      </c>
      <c r="M102" s="60" t="s">
        <v>936</v>
      </c>
      <c r="N102" s="471" t="s">
        <v>1096</v>
      </c>
      <c r="O102" s="471"/>
      <c r="P102" s="472"/>
      <c r="Q102" s="475"/>
      <c r="R102" s="475"/>
    </row>
    <row r="103" spans="1:18" s="3" customFormat="1" ht="13.5" customHeight="1">
      <c r="A103" s="25" t="s">
        <v>791</v>
      </c>
      <c r="B103" s="455" t="s">
        <v>1165</v>
      </c>
      <c r="C103" s="456"/>
      <c r="D103" s="467" t="s">
        <v>938</v>
      </c>
      <c r="E103" s="468"/>
      <c r="F103" s="469" t="s">
        <v>264</v>
      </c>
      <c r="G103" s="469"/>
      <c r="H103" s="469"/>
      <c r="I103" s="469"/>
      <c r="J103" s="470"/>
      <c r="K103" s="25" t="s">
        <v>778</v>
      </c>
      <c r="L103" s="463">
        <v>38991</v>
      </c>
      <c r="M103" s="464"/>
      <c r="N103" s="25" t="s">
        <v>779</v>
      </c>
      <c r="O103" s="463" t="s">
        <v>1043</v>
      </c>
      <c r="P103" s="464"/>
      <c r="Q103" s="475"/>
      <c r="R103" s="475"/>
    </row>
    <row r="104" spans="1:18" ht="12.75">
      <c r="A104" s="392" t="s">
        <v>939</v>
      </c>
      <c r="B104" s="393"/>
      <c r="C104" s="393"/>
      <c r="D104" s="461">
        <v>1190116.8</v>
      </c>
      <c r="E104" s="462"/>
      <c r="F104" s="392" t="s">
        <v>943</v>
      </c>
      <c r="G104" s="393"/>
      <c r="H104" s="461">
        <v>476046.72</v>
      </c>
      <c r="I104" s="462"/>
      <c r="J104" s="392" t="s">
        <v>941</v>
      </c>
      <c r="K104" s="393"/>
      <c r="L104" s="461">
        <v>0</v>
      </c>
      <c r="M104" s="462"/>
      <c r="N104" s="111" t="s">
        <v>942</v>
      </c>
      <c r="O104" s="461">
        <v>0</v>
      </c>
      <c r="P104" s="462"/>
      <c r="Q104" s="475"/>
      <c r="R104" s="475"/>
    </row>
    <row r="105" spans="1:18" ht="12.75">
      <c r="A105" s="411"/>
      <c r="B105" s="411"/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411"/>
      <c r="N105" s="411"/>
      <c r="O105" s="411"/>
      <c r="P105" s="411"/>
      <c r="Q105" s="475"/>
      <c r="R105" s="475"/>
    </row>
    <row r="106" spans="1:19" s="45" customFormat="1" ht="11.25" customHeight="1">
      <c r="A106" s="392" t="s">
        <v>1402</v>
      </c>
      <c r="B106" s="393"/>
      <c r="C106" s="393"/>
      <c r="D106" s="393"/>
      <c r="E106" s="394"/>
      <c r="F106" s="451"/>
      <c r="G106" s="452"/>
      <c r="H106" s="452"/>
      <c r="I106" s="452"/>
      <c r="J106" s="452"/>
      <c r="K106" s="452"/>
      <c r="L106" s="452"/>
      <c r="M106" s="452"/>
      <c r="N106" s="452"/>
      <c r="O106" s="452"/>
      <c r="P106" s="452"/>
      <c r="Q106" s="475"/>
      <c r="R106" s="475"/>
      <c r="S106" s="39"/>
    </row>
    <row r="107" spans="1:18" s="3" customFormat="1" ht="13.5" customHeight="1">
      <c r="A107" s="25" t="s">
        <v>780</v>
      </c>
      <c r="B107" s="390" t="s">
        <v>1417</v>
      </c>
      <c r="C107" s="390"/>
      <c r="D107" s="390"/>
      <c r="E107" s="390"/>
      <c r="F107" s="390"/>
      <c r="G107" s="390"/>
      <c r="H107" s="390"/>
      <c r="I107" s="391"/>
      <c r="J107" s="392" t="s">
        <v>937</v>
      </c>
      <c r="K107" s="393"/>
      <c r="L107" s="110" t="s">
        <v>1043</v>
      </c>
      <c r="M107" s="60" t="s">
        <v>936</v>
      </c>
      <c r="N107" s="471" t="s">
        <v>1096</v>
      </c>
      <c r="O107" s="471"/>
      <c r="P107" s="472"/>
      <c r="Q107" s="475"/>
      <c r="R107" s="475"/>
    </row>
    <row r="108" spans="1:18" s="3" customFormat="1" ht="13.5" customHeight="1">
      <c r="A108" s="25" t="s">
        <v>791</v>
      </c>
      <c r="B108" s="455" t="s">
        <v>1165</v>
      </c>
      <c r="C108" s="456"/>
      <c r="D108" s="467" t="s">
        <v>938</v>
      </c>
      <c r="E108" s="468"/>
      <c r="F108" s="469" t="s">
        <v>1419</v>
      </c>
      <c r="G108" s="469"/>
      <c r="H108" s="469"/>
      <c r="I108" s="469"/>
      <c r="J108" s="470"/>
      <c r="K108" s="25" t="s">
        <v>778</v>
      </c>
      <c r="L108" s="463">
        <v>40588</v>
      </c>
      <c r="M108" s="464"/>
      <c r="N108" s="25" t="s">
        <v>779</v>
      </c>
      <c r="O108" s="463" t="s">
        <v>1043</v>
      </c>
      <c r="P108" s="464"/>
      <c r="Q108" s="475"/>
      <c r="R108" s="475"/>
    </row>
    <row r="109" spans="1:18" ht="12.75">
      <c r="A109" s="392" t="s">
        <v>939</v>
      </c>
      <c r="B109" s="393"/>
      <c r="C109" s="393"/>
      <c r="D109" s="461">
        <v>0</v>
      </c>
      <c r="E109" s="462"/>
      <c r="F109" s="392" t="s">
        <v>940</v>
      </c>
      <c r="G109" s="393"/>
      <c r="H109" s="461">
        <v>0</v>
      </c>
      <c r="I109" s="462"/>
      <c r="J109" s="392" t="s">
        <v>941</v>
      </c>
      <c r="K109" s="393"/>
      <c r="L109" s="461">
        <v>0</v>
      </c>
      <c r="M109" s="462"/>
      <c r="N109" s="111" t="s">
        <v>942</v>
      </c>
      <c r="O109" s="461">
        <v>0</v>
      </c>
      <c r="P109" s="462"/>
      <c r="Q109" s="475"/>
      <c r="R109" s="475"/>
    </row>
    <row r="110" spans="1:18" ht="12.75">
      <c r="A110" s="411"/>
      <c r="B110" s="411"/>
      <c r="C110" s="411"/>
      <c r="D110" s="411"/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  <c r="O110" s="411"/>
      <c r="P110" s="411"/>
      <c r="Q110" s="475"/>
      <c r="R110" s="475"/>
    </row>
    <row r="111" spans="1:18" s="3" customFormat="1" ht="13.5" customHeight="1">
      <c r="A111" s="25" t="s">
        <v>780</v>
      </c>
      <c r="B111" s="390" t="s">
        <v>1418</v>
      </c>
      <c r="C111" s="390"/>
      <c r="D111" s="390"/>
      <c r="E111" s="390"/>
      <c r="F111" s="390"/>
      <c r="G111" s="390"/>
      <c r="H111" s="390"/>
      <c r="I111" s="391"/>
      <c r="J111" s="392" t="s">
        <v>937</v>
      </c>
      <c r="K111" s="393"/>
      <c r="L111" s="110" t="s">
        <v>1043</v>
      </c>
      <c r="M111" s="60" t="s">
        <v>936</v>
      </c>
      <c r="N111" s="471" t="s">
        <v>1096</v>
      </c>
      <c r="O111" s="471"/>
      <c r="P111" s="472"/>
      <c r="Q111" s="475"/>
      <c r="R111" s="475"/>
    </row>
    <row r="112" spans="1:18" s="3" customFormat="1" ht="13.5" customHeight="1">
      <c r="A112" s="25" t="s">
        <v>791</v>
      </c>
      <c r="B112" s="455" t="s">
        <v>1165</v>
      </c>
      <c r="C112" s="456"/>
      <c r="D112" s="467" t="s">
        <v>938</v>
      </c>
      <c r="E112" s="468"/>
      <c r="F112" s="469" t="s">
        <v>1419</v>
      </c>
      <c r="G112" s="469"/>
      <c r="H112" s="469"/>
      <c r="I112" s="469"/>
      <c r="J112" s="470"/>
      <c r="K112" s="25" t="s">
        <v>778</v>
      </c>
      <c r="L112" s="463">
        <v>40756</v>
      </c>
      <c r="M112" s="464"/>
      <c r="N112" s="25" t="s">
        <v>779</v>
      </c>
      <c r="O112" s="463" t="s">
        <v>1043</v>
      </c>
      <c r="P112" s="464"/>
      <c r="Q112" s="475"/>
      <c r="R112" s="475"/>
    </row>
    <row r="113" spans="1:18" ht="12.75">
      <c r="A113" s="392" t="s">
        <v>939</v>
      </c>
      <c r="B113" s="393"/>
      <c r="C113" s="393"/>
      <c r="D113" s="461">
        <v>0</v>
      </c>
      <c r="E113" s="462"/>
      <c r="F113" s="392" t="s">
        <v>943</v>
      </c>
      <c r="G113" s="393"/>
      <c r="H113" s="461">
        <v>0</v>
      </c>
      <c r="I113" s="462"/>
      <c r="J113" s="392" t="s">
        <v>941</v>
      </c>
      <c r="K113" s="393"/>
      <c r="L113" s="461">
        <v>0</v>
      </c>
      <c r="M113" s="462"/>
      <c r="N113" s="111" t="s">
        <v>942</v>
      </c>
      <c r="O113" s="461">
        <v>0</v>
      </c>
      <c r="P113" s="462"/>
      <c r="Q113" s="475"/>
      <c r="R113" s="475"/>
    </row>
    <row r="114" spans="1:18" ht="12.75">
      <c r="A114" s="411"/>
      <c r="B114" s="411"/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75"/>
      <c r="R114" s="475"/>
    </row>
    <row r="115" spans="1:19" s="45" customFormat="1" ht="11.25" customHeight="1">
      <c r="A115" s="392" t="s">
        <v>672</v>
      </c>
      <c r="B115" s="393"/>
      <c r="C115" s="393"/>
      <c r="D115" s="393"/>
      <c r="E115" s="394"/>
      <c r="F115" s="451"/>
      <c r="G115" s="452"/>
      <c r="H115" s="452"/>
      <c r="I115" s="452"/>
      <c r="J115" s="452"/>
      <c r="K115" s="452"/>
      <c r="L115" s="452"/>
      <c r="M115" s="452"/>
      <c r="N115" s="452"/>
      <c r="O115" s="452"/>
      <c r="P115" s="452"/>
      <c r="Q115" s="475"/>
      <c r="R115" s="475"/>
      <c r="S115" s="39"/>
    </row>
    <row r="116" spans="1:18" s="3" customFormat="1" ht="13.5" customHeight="1">
      <c r="A116" s="25" t="s">
        <v>780</v>
      </c>
      <c r="B116" s="390" t="s">
        <v>1463</v>
      </c>
      <c r="C116" s="390"/>
      <c r="D116" s="390"/>
      <c r="E116" s="390"/>
      <c r="F116" s="390"/>
      <c r="G116" s="390"/>
      <c r="H116" s="390"/>
      <c r="I116" s="391"/>
      <c r="J116" s="392" t="s">
        <v>937</v>
      </c>
      <c r="K116" s="393"/>
      <c r="L116" s="110" t="s">
        <v>1043</v>
      </c>
      <c r="M116" s="60" t="s">
        <v>936</v>
      </c>
      <c r="N116" s="471" t="s">
        <v>1096</v>
      </c>
      <c r="O116" s="471"/>
      <c r="P116" s="472"/>
      <c r="Q116" s="475"/>
      <c r="R116" s="475"/>
    </row>
    <row r="117" spans="1:18" s="3" customFormat="1" ht="13.5" customHeight="1">
      <c r="A117" s="25" t="s">
        <v>791</v>
      </c>
      <c r="B117" s="455" t="s">
        <v>1161</v>
      </c>
      <c r="C117" s="456"/>
      <c r="D117" s="467" t="s">
        <v>938</v>
      </c>
      <c r="E117" s="468"/>
      <c r="F117" s="469" t="s">
        <v>1464</v>
      </c>
      <c r="G117" s="469"/>
      <c r="H117" s="469"/>
      <c r="I117" s="469"/>
      <c r="J117" s="470"/>
      <c r="K117" s="25" t="s">
        <v>778</v>
      </c>
      <c r="L117" s="463">
        <v>40330</v>
      </c>
      <c r="M117" s="464"/>
      <c r="N117" s="25" t="s">
        <v>779</v>
      </c>
      <c r="O117" s="463" t="s">
        <v>1043</v>
      </c>
      <c r="P117" s="464"/>
      <c r="Q117" s="475"/>
      <c r="R117" s="475"/>
    </row>
    <row r="118" spans="1:18" ht="12.75">
      <c r="A118" s="392" t="s">
        <v>939</v>
      </c>
      <c r="B118" s="393"/>
      <c r="C118" s="393"/>
      <c r="D118" s="461">
        <v>0</v>
      </c>
      <c r="E118" s="462"/>
      <c r="F118" s="392" t="s">
        <v>940</v>
      </c>
      <c r="G118" s="393"/>
      <c r="H118" s="461">
        <v>0</v>
      </c>
      <c r="I118" s="462"/>
      <c r="J118" s="392" t="s">
        <v>941</v>
      </c>
      <c r="K118" s="393"/>
      <c r="L118" s="461">
        <v>0</v>
      </c>
      <c r="M118" s="462"/>
      <c r="N118" s="111" t="s">
        <v>942</v>
      </c>
      <c r="O118" s="461">
        <v>0</v>
      </c>
      <c r="P118" s="462"/>
      <c r="Q118" s="475"/>
      <c r="R118" s="475"/>
    </row>
    <row r="119" spans="1:18" ht="12.75">
      <c r="A119" s="411"/>
      <c r="B119" s="411"/>
      <c r="C119" s="411"/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  <c r="N119" s="411"/>
      <c r="O119" s="411"/>
      <c r="P119" s="411"/>
      <c r="Q119" s="475"/>
      <c r="R119" s="475"/>
    </row>
    <row r="120" spans="1:19" s="45" customFormat="1" ht="11.25" customHeight="1">
      <c r="A120" s="392" t="s">
        <v>1470</v>
      </c>
      <c r="B120" s="393"/>
      <c r="C120" s="393"/>
      <c r="D120" s="393"/>
      <c r="E120" s="394"/>
      <c r="F120" s="451"/>
      <c r="G120" s="452"/>
      <c r="H120" s="452"/>
      <c r="I120" s="452"/>
      <c r="J120" s="452"/>
      <c r="K120" s="452"/>
      <c r="L120" s="452"/>
      <c r="M120" s="452"/>
      <c r="N120" s="452"/>
      <c r="O120" s="452"/>
      <c r="P120" s="452"/>
      <c r="Q120" s="475"/>
      <c r="R120" s="475"/>
      <c r="S120" s="39"/>
    </row>
    <row r="121" spans="1:18" s="3" customFormat="1" ht="13.5" customHeight="1">
      <c r="A121" s="25" t="s">
        <v>780</v>
      </c>
      <c r="B121" s="390" t="s">
        <v>3</v>
      </c>
      <c r="C121" s="390"/>
      <c r="D121" s="390"/>
      <c r="E121" s="390"/>
      <c r="F121" s="390"/>
      <c r="G121" s="390"/>
      <c r="H121" s="390"/>
      <c r="I121" s="391"/>
      <c r="J121" s="392" t="s">
        <v>937</v>
      </c>
      <c r="K121" s="393"/>
      <c r="L121" s="110" t="s">
        <v>1122</v>
      </c>
      <c r="M121" s="60" t="s">
        <v>936</v>
      </c>
      <c r="N121" s="471" t="s">
        <v>1096</v>
      </c>
      <c r="O121" s="471"/>
      <c r="P121" s="472"/>
      <c r="Q121" s="475"/>
      <c r="R121" s="475"/>
    </row>
    <row r="122" spans="1:18" s="3" customFormat="1" ht="13.5" customHeight="1">
      <c r="A122" s="25" t="s">
        <v>791</v>
      </c>
      <c r="B122" s="455" t="s">
        <v>1161</v>
      </c>
      <c r="C122" s="456"/>
      <c r="D122" s="467" t="s">
        <v>938</v>
      </c>
      <c r="E122" s="468"/>
      <c r="F122" s="469" t="s">
        <v>6</v>
      </c>
      <c r="G122" s="469"/>
      <c r="H122" s="469"/>
      <c r="I122" s="469"/>
      <c r="J122" s="470"/>
      <c r="K122" s="25" t="s">
        <v>778</v>
      </c>
      <c r="L122" s="463" t="s">
        <v>5</v>
      </c>
      <c r="M122" s="464"/>
      <c r="N122" s="25" t="s">
        <v>779</v>
      </c>
      <c r="O122" s="463" t="s">
        <v>1043</v>
      </c>
      <c r="P122" s="464"/>
      <c r="Q122" s="475"/>
      <c r="R122" s="475"/>
    </row>
    <row r="123" spans="1:18" ht="12.75">
      <c r="A123" s="392" t="s">
        <v>939</v>
      </c>
      <c r="B123" s="393"/>
      <c r="C123" s="393"/>
      <c r="D123" s="461">
        <v>0</v>
      </c>
      <c r="E123" s="462"/>
      <c r="F123" s="392" t="s">
        <v>940</v>
      </c>
      <c r="G123" s="393"/>
      <c r="H123" s="461">
        <v>0</v>
      </c>
      <c r="I123" s="462"/>
      <c r="J123" s="392" t="s">
        <v>941</v>
      </c>
      <c r="K123" s="393"/>
      <c r="L123" s="461">
        <v>0</v>
      </c>
      <c r="M123" s="462"/>
      <c r="N123" s="111" t="s">
        <v>942</v>
      </c>
      <c r="O123" s="461">
        <v>0</v>
      </c>
      <c r="P123" s="462"/>
      <c r="Q123" s="475"/>
      <c r="R123" s="475"/>
    </row>
    <row r="124" spans="1:18" ht="12.75">
      <c r="A124" s="411"/>
      <c r="B124" s="411"/>
      <c r="C124" s="411"/>
      <c r="D124" s="411"/>
      <c r="E124" s="411"/>
      <c r="F124" s="411"/>
      <c r="G124" s="411"/>
      <c r="H124" s="411"/>
      <c r="I124" s="411"/>
      <c r="J124" s="411"/>
      <c r="K124" s="411"/>
      <c r="L124" s="411"/>
      <c r="M124" s="411"/>
      <c r="N124" s="411"/>
      <c r="O124" s="411"/>
      <c r="P124" s="411"/>
      <c r="Q124" s="475"/>
      <c r="R124" s="475"/>
    </row>
    <row r="125" spans="1:18" s="3" customFormat="1" ht="13.5" customHeight="1">
      <c r="A125" s="25" t="s">
        <v>780</v>
      </c>
      <c r="B125" s="390" t="s">
        <v>4</v>
      </c>
      <c r="C125" s="390"/>
      <c r="D125" s="390"/>
      <c r="E125" s="390"/>
      <c r="F125" s="390"/>
      <c r="G125" s="390"/>
      <c r="H125" s="390"/>
      <c r="I125" s="391"/>
      <c r="J125" s="392" t="s">
        <v>937</v>
      </c>
      <c r="K125" s="393"/>
      <c r="L125" s="110" t="s">
        <v>1043</v>
      </c>
      <c r="M125" s="60" t="s">
        <v>936</v>
      </c>
      <c r="N125" s="471" t="s">
        <v>1096</v>
      </c>
      <c r="O125" s="471"/>
      <c r="P125" s="472"/>
      <c r="Q125" s="475"/>
      <c r="R125" s="475"/>
    </row>
    <row r="126" spans="1:18" s="3" customFormat="1" ht="13.5" customHeight="1">
      <c r="A126" s="25" t="s">
        <v>791</v>
      </c>
      <c r="B126" s="455" t="s">
        <v>1161</v>
      </c>
      <c r="C126" s="456"/>
      <c r="D126" s="467" t="s">
        <v>938</v>
      </c>
      <c r="E126" s="468"/>
      <c r="F126" s="469" t="s">
        <v>7</v>
      </c>
      <c r="G126" s="469"/>
      <c r="H126" s="469"/>
      <c r="I126" s="469"/>
      <c r="J126" s="470"/>
      <c r="K126" s="25" t="s">
        <v>778</v>
      </c>
      <c r="L126" s="463">
        <v>40971</v>
      </c>
      <c r="M126" s="464"/>
      <c r="N126" s="25" t="s">
        <v>779</v>
      </c>
      <c r="O126" s="463" t="s">
        <v>1043</v>
      </c>
      <c r="P126" s="464"/>
      <c r="Q126" s="475"/>
      <c r="R126" s="475"/>
    </row>
    <row r="127" spans="1:18" ht="12.75">
      <c r="A127" s="392" t="s">
        <v>939</v>
      </c>
      <c r="B127" s="393"/>
      <c r="C127" s="393"/>
      <c r="D127" s="461">
        <v>0</v>
      </c>
      <c r="E127" s="462"/>
      <c r="F127" s="392" t="s">
        <v>943</v>
      </c>
      <c r="G127" s="393"/>
      <c r="H127" s="461">
        <v>0</v>
      </c>
      <c r="I127" s="462"/>
      <c r="J127" s="392" t="s">
        <v>941</v>
      </c>
      <c r="K127" s="393"/>
      <c r="L127" s="461">
        <v>0</v>
      </c>
      <c r="M127" s="462"/>
      <c r="N127" s="111" t="s">
        <v>942</v>
      </c>
      <c r="O127" s="461">
        <v>0</v>
      </c>
      <c r="P127" s="462"/>
      <c r="Q127" s="475"/>
      <c r="R127" s="475"/>
    </row>
    <row r="128" spans="1:18" ht="12.75">
      <c r="A128" s="411"/>
      <c r="B128" s="411"/>
      <c r="C128" s="411"/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  <c r="Q128" s="475"/>
      <c r="R128" s="475"/>
    </row>
    <row r="129" spans="1:19" s="45" customFormat="1" ht="11.25" customHeight="1">
      <c r="A129" s="392" t="s">
        <v>84</v>
      </c>
      <c r="B129" s="393"/>
      <c r="C129" s="393"/>
      <c r="D129" s="393"/>
      <c r="E129" s="394"/>
      <c r="F129" s="451"/>
      <c r="G129" s="452"/>
      <c r="H129" s="452"/>
      <c r="I129" s="452"/>
      <c r="J129" s="452"/>
      <c r="K129" s="452"/>
      <c r="L129" s="452"/>
      <c r="M129" s="452"/>
      <c r="N129" s="452"/>
      <c r="O129" s="452"/>
      <c r="P129" s="452"/>
      <c r="Q129" s="475"/>
      <c r="R129" s="475"/>
      <c r="S129" s="39"/>
    </row>
    <row r="130" spans="1:18" s="3" customFormat="1" ht="13.5" customHeight="1">
      <c r="A130" s="25" t="s">
        <v>780</v>
      </c>
      <c r="B130" s="390" t="s">
        <v>108</v>
      </c>
      <c r="C130" s="390"/>
      <c r="D130" s="390"/>
      <c r="E130" s="390"/>
      <c r="F130" s="390"/>
      <c r="G130" s="390"/>
      <c r="H130" s="390"/>
      <c r="I130" s="391"/>
      <c r="J130" s="392" t="s">
        <v>937</v>
      </c>
      <c r="K130" s="393"/>
      <c r="L130" s="110" t="s">
        <v>1174</v>
      </c>
      <c r="M130" s="60" t="s">
        <v>936</v>
      </c>
      <c r="N130" s="471" t="s">
        <v>1059</v>
      </c>
      <c r="O130" s="471"/>
      <c r="P130" s="472"/>
      <c r="Q130" s="475"/>
      <c r="R130" s="475"/>
    </row>
    <row r="131" spans="1:18" s="3" customFormat="1" ht="13.5" customHeight="1">
      <c r="A131" s="25" t="s">
        <v>791</v>
      </c>
      <c r="B131" s="455" t="s">
        <v>1161</v>
      </c>
      <c r="C131" s="456"/>
      <c r="D131" s="467" t="s">
        <v>938</v>
      </c>
      <c r="E131" s="468"/>
      <c r="F131" s="469" t="s">
        <v>109</v>
      </c>
      <c r="G131" s="469"/>
      <c r="H131" s="469"/>
      <c r="I131" s="469"/>
      <c r="J131" s="470"/>
      <c r="K131" s="25" t="s">
        <v>778</v>
      </c>
      <c r="L131" s="463">
        <v>40483</v>
      </c>
      <c r="M131" s="464"/>
      <c r="N131" s="25" t="s">
        <v>779</v>
      </c>
      <c r="O131" s="463">
        <v>41214</v>
      </c>
      <c r="P131" s="464"/>
      <c r="Q131" s="475"/>
      <c r="R131" s="475"/>
    </row>
    <row r="132" spans="1:18" ht="12.75">
      <c r="A132" s="392" t="s">
        <v>939</v>
      </c>
      <c r="B132" s="393"/>
      <c r="C132" s="393"/>
      <c r="D132" s="461">
        <v>0</v>
      </c>
      <c r="E132" s="462"/>
      <c r="F132" s="392" t="s">
        <v>940</v>
      </c>
      <c r="G132" s="393"/>
      <c r="H132" s="461">
        <v>0</v>
      </c>
      <c r="I132" s="462"/>
      <c r="J132" s="392" t="s">
        <v>941</v>
      </c>
      <c r="K132" s="393"/>
      <c r="L132" s="461">
        <v>0</v>
      </c>
      <c r="M132" s="462"/>
      <c r="N132" s="111" t="s">
        <v>942</v>
      </c>
      <c r="O132" s="461">
        <v>0</v>
      </c>
      <c r="P132" s="462"/>
      <c r="Q132" s="475"/>
      <c r="R132" s="475"/>
    </row>
    <row r="133" spans="1:18" ht="12.75">
      <c r="A133" s="411"/>
      <c r="B133" s="411"/>
      <c r="C133" s="411"/>
      <c r="D133" s="411"/>
      <c r="E133" s="411"/>
      <c r="F133" s="411"/>
      <c r="G133" s="411"/>
      <c r="H133" s="411"/>
      <c r="I133" s="411"/>
      <c r="J133" s="411"/>
      <c r="K133" s="411"/>
      <c r="L133" s="411"/>
      <c r="M133" s="411"/>
      <c r="N133" s="411"/>
      <c r="O133" s="411"/>
      <c r="P133" s="411"/>
      <c r="Q133" s="475"/>
      <c r="R133" s="475"/>
    </row>
    <row r="134" spans="1:19" s="45" customFormat="1" ht="11.25" customHeight="1">
      <c r="A134" s="392" t="s">
        <v>112</v>
      </c>
      <c r="B134" s="393"/>
      <c r="C134" s="393"/>
      <c r="D134" s="393"/>
      <c r="E134" s="394"/>
      <c r="F134" s="451"/>
      <c r="G134" s="452"/>
      <c r="H134" s="452"/>
      <c r="I134" s="452"/>
      <c r="J134" s="452"/>
      <c r="K134" s="452"/>
      <c r="L134" s="452"/>
      <c r="M134" s="452"/>
      <c r="N134" s="452"/>
      <c r="O134" s="452"/>
      <c r="P134" s="452"/>
      <c r="Q134" s="475"/>
      <c r="R134" s="475"/>
      <c r="S134" s="39"/>
    </row>
    <row r="135" spans="1:18" s="3" customFormat="1" ht="13.5" customHeight="1">
      <c r="A135" s="25" t="s">
        <v>780</v>
      </c>
      <c r="B135" s="390" t="s">
        <v>118</v>
      </c>
      <c r="C135" s="390"/>
      <c r="D135" s="390"/>
      <c r="E135" s="390"/>
      <c r="F135" s="390"/>
      <c r="G135" s="390"/>
      <c r="H135" s="390"/>
      <c r="I135" s="391"/>
      <c r="J135" s="392" t="s">
        <v>937</v>
      </c>
      <c r="K135" s="393"/>
      <c r="L135" s="110" t="s">
        <v>1043</v>
      </c>
      <c r="M135" s="60" t="s">
        <v>936</v>
      </c>
      <c r="N135" s="471" t="s">
        <v>1096</v>
      </c>
      <c r="O135" s="471"/>
      <c r="P135" s="472"/>
      <c r="Q135" s="475"/>
      <c r="R135" s="475"/>
    </row>
    <row r="136" spans="1:18" s="3" customFormat="1" ht="13.5" customHeight="1">
      <c r="A136" s="25" t="s">
        <v>791</v>
      </c>
      <c r="B136" s="455" t="s">
        <v>1161</v>
      </c>
      <c r="C136" s="456"/>
      <c r="D136" s="467" t="s">
        <v>938</v>
      </c>
      <c r="E136" s="468"/>
      <c r="F136" s="469" t="s">
        <v>1419</v>
      </c>
      <c r="G136" s="469"/>
      <c r="H136" s="469"/>
      <c r="I136" s="469"/>
      <c r="J136" s="470"/>
      <c r="K136" s="25" t="s">
        <v>778</v>
      </c>
      <c r="L136" s="463">
        <v>40391</v>
      </c>
      <c r="M136" s="464"/>
      <c r="N136" s="25" t="s">
        <v>779</v>
      </c>
      <c r="O136" s="463" t="s">
        <v>1043</v>
      </c>
      <c r="P136" s="464"/>
      <c r="Q136" s="475"/>
      <c r="R136" s="475"/>
    </row>
    <row r="137" spans="1:18" ht="12.75">
      <c r="A137" s="392" t="s">
        <v>939</v>
      </c>
      <c r="B137" s="393"/>
      <c r="C137" s="393"/>
      <c r="D137" s="461">
        <v>0</v>
      </c>
      <c r="E137" s="462"/>
      <c r="F137" s="392" t="s">
        <v>940</v>
      </c>
      <c r="G137" s="393"/>
      <c r="H137" s="461">
        <v>0</v>
      </c>
      <c r="I137" s="462"/>
      <c r="J137" s="392" t="s">
        <v>941</v>
      </c>
      <c r="K137" s="393"/>
      <c r="L137" s="461">
        <v>0</v>
      </c>
      <c r="M137" s="462"/>
      <c r="N137" s="111" t="s">
        <v>942</v>
      </c>
      <c r="O137" s="461">
        <v>0</v>
      </c>
      <c r="P137" s="462"/>
      <c r="Q137" s="475"/>
      <c r="R137" s="475"/>
    </row>
    <row r="138" spans="1:18" ht="12.75">
      <c r="A138" s="411"/>
      <c r="B138" s="411"/>
      <c r="C138" s="411"/>
      <c r="D138" s="411"/>
      <c r="E138" s="411"/>
      <c r="F138" s="411"/>
      <c r="G138" s="411"/>
      <c r="H138" s="411"/>
      <c r="I138" s="411"/>
      <c r="J138" s="411"/>
      <c r="K138" s="411"/>
      <c r="L138" s="411"/>
      <c r="M138" s="411"/>
      <c r="N138" s="411"/>
      <c r="O138" s="411"/>
      <c r="P138" s="411"/>
      <c r="Q138" s="475"/>
      <c r="R138" s="475"/>
    </row>
    <row r="139" spans="1:18" s="3" customFormat="1" ht="13.5" customHeight="1">
      <c r="A139" s="25" t="s">
        <v>780</v>
      </c>
      <c r="B139" s="390" t="s">
        <v>119</v>
      </c>
      <c r="C139" s="390"/>
      <c r="D139" s="390"/>
      <c r="E139" s="390"/>
      <c r="F139" s="390"/>
      <c r="G139" s="390"/>
      <c r="H139" s="390"/>
      <c r="I139" s="391"/>
      <c r="J139" s="392" t="s">
        <v>937</v>
      </c>
      <c r="K139" s="393"/>
      <c r="L139" s="110" t="s">
        <v>1043</v>
      </c>
      <c r="M139" s="60" t="s">
        <v>936</v>
      </c>
      <c r="N139" s="471" t="s">
        <v>1096</v>
      </c>
      <c r="O139" s="471"/>
      <c r="P139" s="472"/>
      <c r="Q139" s="475"/>
      <c r="R139" s="475"/>
    </row>
    <row r="140" spans="1:18" s="3" customFormat="1" ht="13.5" customHeight="1">
      <c r="A140" s="25" t="s">
        <v>791</v>
      </c>
      <c r="B140" s="455" t="s">
        <v>1161</v>
      </c>
      <c r="C140" s="456"/>
      <c r="D140" s="467" t="s">
        <v>938</v>
      </c>
      <c r="E140" s="468"/>
      <c r="F140" s="469" t="s">
        <v>122</v>
      </c>
      <c r="G140" s="469"/>
      <c r="H140" s="469"/>
      <c r="I140" s="469"/>
      <c r="J140" s="470"/>
      <c r="K140" s="25" t="s">
        <v>778</v>
      </c>
      <c r="L140" s="463">
        <v>40391</v>
      </c>
      <c r="M140" s="464"/>
      <c r="N140" s="25" t="s">
        <v>779</v>
      </c>
      <c r="O140" s="463" t="s">
        <v>1043</v>
      </c>
      <c r="P140" s="464"/>
      <c r="Q140" s="475"/>
      <c r="R140" s="475"/>
    </row>
    <row r="141" spans="1:18" ht="12.75">
      <c r="A141" s="392" t="s">
        <v>939</v>
      </c>
      <c r="B141" s="393"/>
      <c r="C141" s="393"/>
      <c r="D141" s="461">
        <v>0</v>
      </c>
      <c r="E141" s="462"/>
      <c r="F141" s="392" t="s">
        <v>943</v>
      </c>
      <c r="G141" s="393"/>
      <c r="H141" s="461">
        <v>0</v>
      </c>
      <c r="I141" s="462"/>
      <c r="J141" s="392" t="s">
        <v>941</v>
      </c>
      <c r="K141" s="393"/>
      <c r="L141" s="461">
        <v>0</v>
      </c>
      <c r="M141" s="462"/>
      <c r="N141" s="111" t="s">
        <v>942</v>
      </c>
      <c r="O141" s="461">
        <v>0</v>
      </c>
      <c r="P141" s="462"/>
      <c r="Q141" s="475"/>
      <c r="R141" s="475"/>
    </row>
    <row r="142" spans="1:18" ht="12.75">
      <c r="A142" s="411"/>
      <c r="B142" s="411"/>
      <c r="C142" s="411"/>
      <c r="D142" s="411"/>
      <c r="E142" s="411"/>
      <c r="F142" s="411"/>
      <c r="G142" s="411"/>
      <c r="H142" s="411"/>
      <c r="I142" s="411"/>
      <c r="J142" s="411"/>
      <c r="K142" s="411"/>
      <c r="L142" s="411"/>
      <c r="M142" s="411"/>
      <c r="N142" s="411"/>
      <c r="O142" s="411"/>
      <c r="P142" s="411"/>
      <c r="Q142" s="475"/>
      <c r="R142" s="475"/>
    </row>
    <row r="143" spans="1:18" s="3" customFormat="1" ht="13.5" customHeight="1">
      <c r="A143" s="25" t="s">
        <v>780</v>
      </c>
      <c r="B143" s="390" t="s">
        <v>120</v>
      </c>
      <c r="C143" s="390"/>
      <c r="D143" s="390"/>
      <c r="E143" s="390"/>
      <c r="F143" s="390"/>
      <c r="G143" s="390"/>
      <c r="H143" s="390"/>
      <c r="I143" s="391"/>
      <c r="J143" s="392" t="s">
        <v>937</v>
      </c>
      <c r="K143" s="393"/>
      <c r="L143" s="110" t="s">
        <v>1043</v>
      </c>
      <c r="M143" s="60" t="s">
        <v>936</v>
      </c>
      <c r="N143" s="471" t="s">
        <v>1096</v>
      </c>
      <c r="O143" s="471"/>
      <c r="P143" s="472"/>
      <c r="Q143" s="475"/>
      <c r="R143" s="475"/>
    </row>
    <row r="144" spans="1:18" s="3" customFormat="1" ht="13.5" customHeight="1">
      <c r="A144" s="25" t="s">
        <v>791</v>
      </c>
      <c r="B144" s="455" t="s">
        <v>1161</v>
      </c>
      <c r="C144" s="456"/>
      <c r="D144" s="467" t="s">
        <v>938</v>
      </c>
      <c r="E144" s="468"/>
      <c r="F144" s="469" t="s">
        <v>1419</v>
      </c>
      <c r="G144" s="469"/>
      <c r="H144" s="469"/>
      <c r="I144" s="469"/>
      <c r="J144" s="470"/>
      <c r="K144" s="25" t="s">
        <v>778</v>
      </c>
      <c r="L144" s="463">
        <v>40817</v>
      </c>
      <c r="M144" s="464"/>
      <c r="N144" s="25" t="s">
        <v>779</v>
      </c>
      <c r="O144" s="463" t="s">
        <v>1043</v>
      </c>
      <c r="P144" s="464"/>
      <c r="Q144" s="475"/>
      <c r="R144" s="475"/>
    </row>
    <row r="145" spans="1:18" ht="12.75">
      <c r="A145" s="392" t="s">
        <v>939</v>
      </c>
      <c r="B145" s="393"/>
      <c r="C145" s="393"/>
      <c r="D145" s="461">
        <v>0</v>
      </c>
      <c r="E145" s="462"/>
      <c r="F145" s="392" t="s">
        <v>943</v>
      </c>
      <c r="G145" s="393"/>
      <c r="H145" s="461">
        <v>0</v>
      </c>
      <c r="I145" s="462"/>
      <c r="J145" s="392" t="s">
        <v>941</v>
      </c>
      <c r="K145" s="393"/>
      <c r="L145" s="461">
        <v>0</v>
      </c>
      <c r="M145" s="462"/>
      <c r="N145" s="111" t="s">
        <v>942</v>
      </c>
      <c r="O145" s="461">
        <v>0</v>
      </c>
      <c r="P145" s="462"/>
      <c r="Q145" s="475"/>
      <c r="R145" s="475"/>
    </row>
    <row r="146" spans="1:18" ht="12.75">
      <c r="A146" s="411"/>
      <c r="B146" s="411"/>
      <c r="C146" s="411"/>
      <c r="D146" s="411"/>
      <c r="E146" s="411"/>
      <c r="F146" s="411"/>
      <c r="G146" s="411"/>
      <c r="H146" s="411"/>
      <c r="I146" s="411"/>
      <c r="J146" s="411"/>
      <c r="K146" s="411"/>
      <c r="L146" s="411"/>
      <c r="M146" s="411"/>
      <c r="N146" s="411"/>
      <c r="O146" s="411"/>
      <c r="P146" s="411"/>
      <c r="Q146" s="475"/>
      <c r="R146" s="475"/>
    </row>
    <row r="147" spans="1:18" s="3" customFormat="1" ht="13.5" customHeight="1">
      <c r="A147" s="25" t="s">
        <v>780</v>
      </c>
      <c r="B147" s="390" t="s">
        <v>121</v>
      </c>
      <c r="C147" s="390"/>
      <c r="D147" s="390"/>
      <c r="E147" s="390"/>
      <c r="F147" s="390"/>
      <c r="G147" s="390"/>
      <c r="H147" s="390"/>
      <c r="I147" s="391"/>
      <c r="J147" s="392" t="s">
        <v>937</v>
      </c>
      <c r="K147" s="393"/>
      <c r="L147" s="110" t="s">
        <v>1043</v>
      </c>
      <c r="M147" s="60" t="s">
        <v>936</v>
      </c>
      <c r="N147" s="471" t="s">
        <v>1096</v>
      </c>
      <c r="O147" s="471"/>
      <c r="P147" s="472"/>
      <c r="Q147" s="475"/>
      <c r="R147" s="475"/>
    </row>
    <row r="148" spans="1:18" s="3" customFormat="1" ht="13.5" customHeight="1">
      <c r="A148" s="25" t="s">
        <v>791</v>
      </c>
      <c r="B148" s="455" t="s">
        <v>1161</v>
      </c>
      <c r="C148" s="456"/>
      <c r="D148" s="467" t="s">
        <v>938</v>
      </c>
      <c r="E148" s="468"/>
      <c r="F148" s="469" t="s">
        <v>1419</v>
      </c>
      <c r="G148" s="469"/>
      <c r="H148" s="469"/>
      <c r="I148" s="469"/>
      <c r="J148" s="470"/>
      <c r="K148" s="25" t="s">
        <v>778</v>
      </c>
      <c r="L148" s="463">
        <v>41000</v>
      </c>
      <c r="M148" s="464"/>
      <c r="N148" s="25" t="s">
        <v>779</v>
      </c>
      <c r="O148" s="463" t="s">
        <v>1043</v>
      </c>
      <c r="P148" s="464"/>
      <c r="Q148" s="475"/>
      <c r="R148" s="475"/>
    </row>
    <row r="149" spans="1:18" ht="12.75">
      <c r="A149" s="392" t="s">
        <v>939</v>
      </c>
      <c r="B149" s="393"/>
      <c r="C149" s="393"/>
      <c r="D149" s="461">
        <v>0</v>
      </c>
      <c r="E149" s="462"/>
      <c r="F149" s="392" t="s">
        <v>943</v>
      </c>
      <c r="G149" s="393"/>
      <c r="H149" s="461">
        <v>0</v>
      </c>
      <c r="I149" s="462"/>
      <c r="J149" s="392" t="s">
        <v>941</v>
      </c>
      <c r="K149" s="393"/>
      <c r="L149" s="461">
        <v>0</v>
      </c>
      <c r="M149" s="462"/>
      <c r="N149" s="111" t="s">
        <v>942</v>
      </c>
      <c r="O149" s="461">
        <v>0</v>
      </c>
      <c r="P149" s="462"/>
      <c r="Q149" s="475"/>
      <c r="R149" s="475"/>
    </row>
    <row r="150" spans="1:18" ht="12.75">
      <c r="A150" s="411"/>
      <c r="B150" s="411"/>
      <c r="C150" s="411"/>
      <c r="D150" s="411"/>
      <c r="E150" s="411"/>
      <c r="F150" s="411"/>
      <c r="G150" s="411"/>
      <c r="H150" s="411"/>
      <c r="I150" s="411"/>
      <c r="J150" s="411"/>
      <c r="K150" s="411"/>
      <c r="L150" s="411"/>
      <c r="M150" s="411"/>
      <c r="N150" s="411"/>
      <c r="O150" s="411"/>
      <c r="P150" s="411"/>
      <c r="Q150" s="475"/>
      <c r="R150" s="475"/>
    </row>
    <row r="151" spans="1:19" s="45" customFormat="1" ht="11.25" customHeight="1">
      <c r="A151" s="392" t="s">
        <v>898</v>
      </c>
      <c r="B151" s="393"/>
      <c r="C151" s="393"/>
      <c r="D151" s="393"/>
      <c r="E151" s="394"/>
      <c r="F151" s="451"/>
      <c r="G151" s="452"/>
      <c r="H151" s="452"/>
      <c r="I151" s="452"/>
      <c r="J151" s="452"/>
      <c r="K151" s="452"/>
      <c r="L151" s="452"/>
      <c r="M151" s="452"/>
      <c r="N151" s="452"/>
      <c r="O151" s="452"/>
      <c r="P151" s="452"/>
      <c r="Q151" s="475"/>
      <c r="R151" s="475"/>
      <c r="S151" s="39"/>
    </row>
    <row r="152" spans="1:18" s="3" customFormat="1" ht="13.5" customHeight="1">
      <c r="A152" s="25" t="s">
        <v>780</v>
      </c>
      <c r="B152" s="390" t="s">
        <v>140</v>
      </c>
      <c r="C152" s="390"/>
      <c r="D152" s="390"/>
      <c r="E152" s="390"/>
      <c r="F152" s="390"/>
      <c r="G152" s="390"/>
      <c r="H152" s="390"/>
      <c r="I152" s="391"/>
      <c r="J152" s="392" t="s">
        <v>937</v>
      </c>
      <c r="K152" s="393"/>
      <c r="L152" s="110" t="s">
        <v>1174</v>
      </c>
      <c r="M152" s="60" t="s">
        <v>936</v>
      </c>
      <c r="N152" s="471" t="s">
        <v>1096</v>
      </c>
      <c r="O152" s="471"/>
      <c r="P152" s="472"/>
      <c r="Q152" s="475"/>
      <c r="R152" s="475"/>
    </row>
    <row r="153" spans="1:18" s="3" customFormat="1" ht="13.5" customHeight="1">
      <c r="A153" s="25" t="s">
        <v>791</v>
      </c>
      <c r="B153" s="455" t="s">
        <v>1165</v>
      </c>
      <c r="C153" s="456"/>
      <c r="D153" s="467" t="s">
        <v>938</v>
      </c>
      <c r="E153" s="468"/>
      <c r="F153" s="469" t="s">
        <v>144</v>
      </c>
      <c r="G153" s="469"/>
      <c r="H153" s="469"/>
      <c r="I153" s="469"/>
      <c r="J153" s="470"/>
      <c r="K153" s="25" t="s">
        <v>778</v>
      </c>
      <c r="L153" s="463">
        <v>39873</v>
      </c>
      <c r="M153" s="464"/>
      <c r="N153" s="25" t="s">
        <v>779</v>
      </c>
      <c r="O153" s="463">
        <v>40967</v>
      </c>
      <c r="P153" s="464"/>
      <c r="Q153" s="475"/>
      <c r="R153" s="475"/>
    </row>
    <row r="154" spans="1:18" ht="12.75">
      <c r="A154" s="392" t="s">
        <v>939</v>
      </c>
      <c r="B154" s="393"/>
      <c r="C154" s="393"/>
      <c r="D154" s="461">
        <v>0</v>
      </c>
      <c r="E154" s="462"/>
      <c r="F154" s="392" t="s">
        <v>940</v>
      </c>
      <c r="G154" s="393"/>
      <c r="H154" s="461">
        <v>0</v>
      </c>
      <c r="I154" s="462"/>
      <c r="J154" s="392" t="s">
        <v>941</v>
      </c>
      <c r="K154" s="393"/>
      <c r="L154" s="461">
        <v>0</v>
      </c>
      <c r="M154" s="462"/>
      <c r="N154" s="111" t="s">
        <v>942</v>
      </c>
      <c r="O154" s="461">
        <v>0</v>
      </c>
      <c r="P154" s="462"/>
      <c r="Q154" s="475"/>
      <c r="R154" s="475"/>
    </row>
    <row r="155" spans="1:18" ht="12.75">
      <c r="A155" s="411"/>
      <c r="B155" s="411"/>
      <c r="C155" s="411"/>
      <c r="D155" s="411"/>
      <c r="E155" s="411"/>
      <c r="F155" s="411"/>
      <c r="G155" s="411"/>
      <c r="H155" s="411"/>
      <c r="I155" s="411"/>
      <c r="J155" s="411"/>
      <c r="K155" s="411"/>
      <c r="L155" s="411"/>
      <c r="M155" s="411"/>
      <c r="N155" s="411"/>
      <c r="O155" s="411"/>
      <c r="P155" s="411"/>
      <c r="Q155" s="475"/>
      <c r="R155" s="475"/>
    </row>
    <row r="156" spans="1:18" s="3" customFormat="1" ht="13.5" customHeight="1">
      <c r="A156" s="25" t="s">
        <v>780</v>
      </c>
      <c r="B156" s="390" t="s">
        <v>141</v>
      </c>
      <c r="C156" s="390"/>
      <c r="D156" s="390"/>
      <c r="E156" s="390"/>
      <c r="F156" s="390"/>
      <c r="G156" s="390"/>
      <c r="H156" s="390"/>
      <c r="I156" s="391"/>
      <c r="J156" s="392" t="s">
        <v>937</v>
      </c>
      <c r="K156" s="393"/>
      <c r="L156" s="110" t="s">
        <v>1174</v>
      </c>
      <c r="M156" s="60" t="s">
        <v>936</v>
      </c>
      <c r="N156" s="471" t="s">
        <v>1096</v>
      </c>
      <c r="O156" s="471"/>
      <c r="P156" s="472"/>
      <c r="Q156" s="475"/>
      <c r="R156" s="475"/>
    </row>
    <row r="157" spans="1:18" s="3" customFormat="1" ht="13.5" customHeight="1">
      <c r="A157" s="25" t="s">
        <v>791</v>
      </c>
      <c r="B157" s="455" t="s">
        <v>1165</v>
      </c>
      <c r="C157" s="456"/>
      <c r="D157" s="467" t="s">
        <v>938</v>
      </c>
      <c r="E157" s="468"/>
      <c r="F157" s="469" t="s">
        <v>1275</v>
      </c>
      <c r="G157" s="469"/>
      <c r="H157" s="469"/>
      <c r="I157" s="469"/>
      <c r="J157" s="470"/>
      <c r="K157" s="25" t="s">
        <v>778</v>
      </c>
      <c r="L157" s="463">
        <v>40756</v>
      </c>
      <c r="M157" s="464"/>
      <c r="N157" s="25" t="s">
        <v>779</v>
      </c>
      <c r="O157" s="463">
        <v>40940</v>
      </c>
      <c r="P157" s="464"/>
      <c r="Q157" s="475"/>
      <c r="R157" s="475"/>
    </row>
    <row r="158" spans="1:18" ht="12.75">
      <c r="A158" s="392" t="s">
        <v>939</v>
      </c>
      <c r="B158" s="393"/>
      <c r="C158" s="393"/>
      <c r="D158" s="461">
        <v>10000</v>
      </c>
      <c r="E158" s="462"/>
      <c r="F158" s="392" t="s">
        <v>943</v>
      </c>
      <c r="G158" s="393"/>
      <c r="H158" s="461">
        <v>10000</v>
      </c>
      <c r="I158" s="462"/>
      <c r="J158" s="392" t="s">
        <v>941</v>
      </c>
      <c r="K158" s="393"/>
      <c r="L158" s="461">
        <v>10000</v>
      </c>
      <c r="M158" s="462"/>
      <c r="N158" s="111" t="s">
        <v>942</v>
      </c>
      <c r="O158" s="461">
        <v>0</v>
      </c>
      <c r="P158" s="462"/>
      <c r="Q158" s="475"/>
      <c r="R158" s="475"/>
    </row>
    <row r="159" spans="1:18" ht="12.75">
      <c r="A159" s="411"/>
      <c r="B159" s="411"/>
      <c r="C159" s="411"/>
      <c r="D159" s="411"/>
      <c r="E159" s="411"/>
      <c r="F159" s="411"/>
      <c r="G159" s="411"/>
      <c r="H159" s="411"/>
      <c r="I159" s="411"/>
      <c r="J159" s="411"/>
      <c r="K159" s="411"/>
      <c r="L159" s="411"/>
      <c r="M159" s="411"/>
      <c r="N159" s="411"/>
      <c r="O159" s="411"/>
      <c r="P159" s="411"/>
      <c r="Q159" s="475"/>
      <c r="R159" s="475"/>
    </row>
    <row r="160" spans="1:18" s="3" customFormat="1" ht="13.5" customHeight="1">
      <c r="A160" s="25" t="s">
        <v>780</v>
      </c>
      <c r="B160" s="390" t="s">
        <v>142</v>
      </c>
      <c r="C160" s="390"/>
      <c r="D160" s="390"/>
      <c r="E160" s="390"/>
      <c r="F160" s="390"/>
      <c r="G160" s="390"/>
      <c r="H160" s="390"/>
      <c r="I160" s="391"/>
      <c r="J160" s="392" t="s">
        <v>937</v>
      </c>
      <c r="K160" s="393"/>
      <c r="L160" s="110" t="s">
        <v>1122</v>
      </c>
      <c r="M160" s="60" t="s">
        <v>936</v>
      </c>
      <c r="N160" s="471" t="s">
        <v>1096</v>
      </c>
      <c r="O160" s="471"/>
      <c r="P160" s="472"/>
      <c r="Q160" s="475"/>
      <c r="R160" s="475"/>
    </row>
    <row r="161" spans="1:18" s="3" customFormat="1" ht="13.5" customHeight="1">
      <c r="A161" s="25" t="s">
        <v>791</v>
      </c>
      <c r="B161" s="455" t="s">
        <v>1165</v>
      </c>
      <c r="C161" s="456"/>
      <c r="D161" s="467" t="s">
        <v>938</v>
      </c>
      <c r="E161" s="468"/>
      <c r="F161" s="469" t="s">
        <v>144</v>
      </c>
      <c r="G161" s="469"/>
      <c r="H161" s="469"/>
      <c r="I161" s="469"/>
      <c r="J161" s="470"/>
      <c r="K161" s="25" t="s">
        <v>778</v>
      </c>
      <c r="L161" s="463">
        <v>39722</v>
      </c>
      <c r="M161" s="464"/>
      <c r="N161" s="25" t="s">
        <v>779</v>
      </c>
      <c r="O161" s="463">
        <v>41191</v>
      </c>
      <c r="P161" s="464"/>
      <c r="Q161" s="475"/>
      <c r="R161" s="475"/>
    </row>
    <row r="162" spans="1:18" ht="12.75">
      <c r="A162" s="392" t="s">
        <v>939</v>
      </c>
      <c r="B162" s="393"/>
      <c r="C162" s="393"/>
      <c r="D162" s="461">
        <v>91804</v>
      </c>
      <c r="E162" s="462"/>
      <c r="F162" s="392" t="s">
        <v>943</v>
      </c>
      <c r="G162" s="393"/>
      <c r="H162" s="461">
        <v>41497.57</v>
      </c>
      <c r="I162" s="462"/>
      <c r="J162" s="392" t="s">
        <v>941</v>
      </c>
      <c r="K162" s="393"/>
      <c r="L162" s="461">
        <v>6745.35</v>
      </c>
      <c r="M162" s="462"/>
      <c r="N162" s="111" t="s">
        <v>942</v>
      </c>
      <c r="O162" s="461">
        <v>37752.22</v>
      </c>
      <c r="P162" s="462"/>
      <c r="Q162" s="475"/>
      <c r="R162" s="475"/>
    </row>
    <row r="163" spans="1:18" ht="12.75">
      <c r="A163" s="411"/>
      <c r="B163" s="411"/>
      <c r="C163" s="411"/>
      <c r="D163" s="411"/>
      <c r="E163" s="411"/>
      <c r="F163" s="411"/>
      <c r="G163" s="411"/>
      <c r="H163" s="411"/>
      <c r="I163" s="411"/>
      <c r="J163" s="411"/>
      <c r="K163" s="411"/>
      <c r="L163" s="411"/>
      <c r="M163" s="411"/>
      <c r="N163" s="411"/>
      <c r="O163" s="411"/>
      <c r="P163" s="411"/>
      <c r="Q163" s="475"/>
      <c r="R163" s="475"/>
    </row>
    <row r="164" spans="1:18" s="3" customFormat="1" ht="13.5" customHeight="1">
      <c r="A164" s="25" t="s">
        <v>780</v>
      </c>
      <c r="B164" s="390" t="s">
        <v>143</v>
      </c>
      <c r="C164" s="390"/>
      <c r="D164" s="390"/>
      <c r="E164" s="390"/>
      <c r="F164" s="390"/>
      <c r="G164" s="390"/>
      <c r="H164" s="390"/>
      <c r="I164" s="391"/>
      <c r="J164" s="392" t="s">
        <v>937</v>
      </c>
      <c r="K164" s="393"/>
      <c r="L164" s="110" t="s">
        <v>1174</v>
      </c>
      <c r="M164" s="60" t="s">
        <v>936</v>
      </c>
      <c r="N164" s="471" t="s">
        <v>1096</v>
      </c>
      <c r="O164" s="471"/>
      <c r="P164" s="472"/>
      <c r="Q164" s="475"/>
      <c r="R164" s="475"/>
    </row>
    <row r="165" spans="1:18" s="3" customFormat="1" ht="13.5" customHeight="1">
      <c r="A165" s="25" t="s">
        <v>791</v>
      </c>
      <c r="B165" s="455" t="s">
        <v>1165</v>
      </c>
      <c r="C165" s="456"/>
      <c r="D165" s="467" t="s">
        <v>938</v>
      </c>
      <c r="E165" s="468"/>
      <c r="F165" s="469" t="s">
        <v>145</v>
      </c>
      <c r="G165" s="469"/>
      <c r="H165" s="469"/>
      <c r="I165" s="469"/>
      <c r="J165" s="470"/>
      <c r="K165" s="25" t="s">
        <v>778</v>
      </c>
      <c r="L165" s="463">
        <v>41000</v>
      </c>
      <c r="M165" s="464"/>
      <c r="N165" s="25" t="s">
        <v>779</v>
      </c>
      <c r="O165" s="463">
        <v>42430</v>
      </c>
      <c r="P165" s="464"/>
      <c r="Q165" s="475"/>
      <c r="R165" s="475"/>
    </row>
    <row r="166" spans="1:18" ht="12.75">
      <c r="A166" s="392" t="s">
        <v>939</v>
      </c>
      <c r="B166" s="393"/>
      <c r="C166" s="393"/>
      <c r="D166" s="461">
        <v>283688</v>
      </c>
      <c r="E166" s="462"/>
      <c r="F166" s="392" t="s">
        <v>943</v>
      </c>
      <c r="G166" s="393"/>
      <c r="H166" s="461">
        <v>76150.8</v>
      </c>
      <c r="I166" s="462"/>
      <c r="J166" s="392" t="s">
        <v>941</v>
      </c>
      <c r="K166" s="393"/>
      <c r="L166" s="461">
        <v>29529.24</v>
      </c>
      <c r="M166" s="462"/>
      <c r="N166" s="111" t="s">
        <v>942</v>
      </c>
      <c r="O166" s="461">
        <v>46621.56</v>
      </c>
      <c r="P166" s="462"/>
      <c r="Q166" s="475"/>
      <c r="R166" s="475"/>
    </row>
    <row r="167" spans="1:18" ht="12.75">
      <c r="A167" s="411"/>
      <c r="B167" s="411"/>
      <c r="C167" s="411"/>
      <c r="D167" s="411"/>
      <c r="E167" s="411"/>
      <c r="F167" s="411"/>
      <c r="G167" s="411"/>
      <c r="H167" s="411"/>
      <c r="I167" s="411"/>
      <c r="J167" s="411"/>
      <c r="K167" s="411"/>
      <c r="L167" s="411"/>
      <c r="M167" s="411"/>
      <c r="N167" s="411"/>
      <c r="O167" s="411"/>
      <c r="P167" s="411"/>
      <c r="Q167" s="475"/>
      <c r="R167" s="475"/>
    </row>
    <row r="168" spans="1:19" s="45" customFormat="1" ht="11.25" customHeight="1">
      <c r="A168" s="392" t="s">
        <v>153</v>
      </c>
      <c r="B168" s="393"/>
      <c r="C168" s="393"/>
      <c r="D168" s="393"/>
      <c r="E168" s="394"/>
      <c r="F168" s="451"/>
      <c r="G168" s="452"/>
      <c r="H168" s="452"/>
      <c r="I168" s="452"/>
      <c r="J168" s="452"/>
      <c r="K168" s="452"/>
      <c r="L168" s="452"/>
      <c r="M168" s="452"/>
      <c r="N168" s="452"/>
      <c r="O168" s="452"/>
      <c r="P168" s="452"/>
      <c r="Q168" s="475"/>
      <c r="R168" s="475"/>
      <c r="S168" s="39"/>
    </row>
    <row r="169" spans="1:18" s="3" customFormat="1" ht="13.5" customHeight="1">
      <c r="A169" s="25" t="s">
        <v>780</v>
      </c>
      <c r="B169" s="390" t="s">
        <v>188</v>
      </c>
      <c r="C169" s="390"/>
      <c r="D169" s="390"/>
      <c r="E169" s="390"/>
      <c r="F169" s="390"/>
      <c r="G169" s="390"/>
      <c r="H169" s="390"/>
      <c r="I169" s="391"/>
      <c r="J169" s="392" t="s">
        <v>937</v>
      </c>
      <c r="K169" s="393"/>
      <c r="L169" s="110" t="s">
        <v>1174</v>
      </c>
      <c r="M169" s="60" t="s">
        <v>936</v>
      </c>
      <c r="N169" s="471" t="s">
        <v>1059</v>
      </c>
      <c r="O169" s="471"/>
      <c r="P169" s="472"/>
      <c r="Q169" s="475"/>
      <c r="R169" s="475"/>
    </row>
    <row r="170" spans="1:18" s="3" customFormat="1" ht="13.5" customHeight="1">
      <c r="A170" s="25" t="s">
        <v>791</v>
      </c>
      <c r="B170" s="455" t="s">
        <v>1161</v>
      </c>
      <c r="C170" s="456"/>
      <c r="D170" s="467" t="s">
        <v>938</v>
      </c>
      <c r="E170" s="468"/>
      <c r="F170" s="469" t="s">
        <v>191</v>
      </c>
      <c r="G170" s="469"/>
      <c r="H170" s="469"/>
      <c r="I170" s="469"/>
      <c r="J170" s="470"/>
      <c r="K170" s="25" t="s">
        <v>778</v>
      </c>
      <c r="L170" s="463">
        <v>40499</v>
      </c>
      <c r="M170" s="464"/>
      <c r="N170" s="25" t="s">
        <v>779</v>
      </c>
      <c r="O170" s="463">
        <v>41230</v>
      </c>
      <c r="P170" s="464"/>
      <c r="Q170" s="475"/>
      <c r="R170" s="475"/>
    </row>
    <row r="171" spans="1:18" ht="12.75">
      <c r="A171" s="392" t="s">
        <v>939</v>
      </c>
      <c r="B171" s="393"/>
      <c r="C171" s="393"/>
      <c r="D171" s="461">
        <v>0</v>
      </c>
      <c r="E171" s="462"/>
      <c r="F171" s="392" t="s">
        <v>940</v>
      </c>
      <c r="G171" s="393"/>
      <c r="H171" s="461">
        <v>0</v>
      </c>
      <c r="I171" s="462"/>
      <c r="J171" s="392" t="s">
        <v>941</v>
      </c>
      <c r="K171" s="393"/>
      <c r="L171" s="461">
        <v>0</v>
      </c>
      <c r="M171" s="462"/>
      <c r="N171" s="111" t="s">
        <v>942</v>
      </c>
      <c r="O171" s="461">
        <v>0</v>
      </c>
      <c r="P171" s="462"/>
      <c r="Q171" s="475"/>
      <c r="R171" s="475"/>
    </row>
    <row r="172" spans="1:18" ht="12.75">
      <c r="A172" s="411"/>
      <c r="B172" s="411"/>
      <c r="C172" s="411"/>
      <c r="D172" s="411"/>
      <c r="E172" s="411"/>
      <c r="F172" s="411"/>
      <c r="G172" s="411"/>
      <c r="H172" s="411"/>
      <c r="I172" s="411"/>
      <c r="J172" s="411"/>
      <c r="K172" s="411"/>
      <c r="L172" s="411"/>
      <c r="M172" s="411"/>
      <c r="N172" s="411"/>
      <c r="O172" s="411"/>
      <c r="P172" s="411"/>
      <c r="Q172" s="475"/>
      <c r="R172" s="475"/>
    </row>
    <row r="173" spans="1:18" s="3" customFormat="1" ht="13.5" customHeight="1">
      <c r="A173" s="25" t="s">
        <v>780</v>
      </c>
      <c r="B173" s="390" t="s">
        <v>1284</v>
      </c>
      <c r="C173" s="390"/>
      <c r="D173" s="390"/>
      <c r="E173" s="390"/>
      <c r="F173" s="390"/>
      <c r="G173" s="390"/>
      <c r="H173" s="390"/>
      <c r="I173" s="391"/>
      <c r="J173" s="392" t="s">
        <v>937</v>
      </c>
      <c r="K173" s="393"/>
      <c r="L173" s="110" t="s">
        <v>1043</v>
      </c>
      <c r="M173" s="60" t="s">
        <v>936</v>
      </c>
      <c r="N173" s="471" t="s">
        <v>1096</v>
      </c>
      <c r="O173" s="471"/>
      <c r="P173" s="472"/>
      <c r="Q173" s="475"/>
      <c r="R173" s="475"/>
    </row>
    <row r="174" spans="1:18" s="3" customFormat="1" ht="13.5" customHeight="1">
      <c r="A174" s="25" t="s">
        <v>791</v>
      </c>
      <c r="B174" s="455" t="s">
        <v>1165</v>
      </c>
      <c r="C174" s="456"/>
      <c r="D174" s="467" t="s">
        <v>938</v>
      </c>
      <c r="E174" s="468"/>
      <c r="F174" s="469" t="s">
        <v>1286</v>
      </c>
      <c r="G174" s="469"/>
      <c r="H174" s="469"/>
      <c r="I174" s="469"/>
      <c r="J174" s="470"/>
      <c r="K174" s="25" t="s">
        <v>778</v>
      </c>
      <c r="L174" s="463">
        <v>40588</v>
      </c>
      <c r="M174" s="464"/>
      <c r="N174" s="25" t="s">
        <v>779</v>
      </c>
      <c r="O174" s="463" t="s">
        <v>1043</v>
      </c>
      <c r="P174" s="464"/>
      <c r="Q174" s="475"/>
      <c r="R174" s="475"/>
    </row>
    <row r="175" spans="1:18" ht="12.75">
      <c r="A175" s="392" t="s">
        <v>939</v>
      </c>
      <c r="B175" s="393"/>
      <c r="C175" s="393"/>
      <c r="D175" s="461">
        <v>0</v>
      </c>
      <c r="E175" s="462"/>
      <c r="F175" s="392" t="s">
        <v>943</v>
      </c>
      <c r="G175" s="393"/>
      <c r="H175" s="461">
        <v>0</v>
      </c>
      <c r="I175" s="462"/>
      <c r="J175" s="392" t="s">
        <v>941</v>
      </c>
      <c r="K175" s="393"/>
      <c r="L175" s="461">
        <v>0</v>
      </c>
      <c r="M175" s="462"/>
      <c r="N175" s="111" t="s">
        <v>942</v>
      </c>
      <c r="O175" s="461">
        <v>0</v>
      </c>
      <c r="P175" s="462"/>
      <c r="Q175" s="475"/>
      <c r="R175" s="475"/>
    </row>
    <row r="176" spans="1:18" ht="12.75">
      <c r="A176" s="411"/>
      <c r="B176" s="411"/>
      <c r="C176" s="411"/>
      <c r="D176" s="411"/>
      <c r="E176" s="411"/>
      <c r="F176" s="411"/>
      <c r="G176" s="411"/>
      <c r="H176" s="411"/>
      <c r="I176" s="411"/>
      <c r="J176" s="411"/>
      <c r="K176" s="411"/>
      <c r="L176" s="411"/>
      <c r="M176" s="411"/>
      <c r="N176" s="411"/>
      <c r="O176" s="411"/>
      <c r="P176" s="411"/>
      <c r="Q176" s="475"/>
      <c r="R176" s="475"/>
    </row>
    <row r="177" spans="1:18" s="3" customFormat="1" ht="13.5" customHeight="1">
      <c r="A177" s="25" t="s">
        <v>780</v>
      </c>
      <c r="B177" s="390" t="s">
        <v>189</v>
      </c>
      <c r="C177" s="390"/>
      <c r="D177" s="390"/>
      <c r="E177" s="390"/>
      <c r="F177" s="390"/>
      <c r="G177" s="390"/>
      <c r="H177" s="390"/>
      <c r="I177" s="391"/>
      <c r="J177" s="392" t="s">
        <v>937</v>
      </c>
      <c r="K177" s="393"/>
      <c r="L177" s="110" t="s">
        <v>1174</v>
      </c>
      <c r="M177" s="60" t="s">
        <v>936</v>
      </c>
      <c r="N177" s="471" t="s">
        <v>1096</v>
      </c>
      <c r="O177" s="471"/>
      <c r="P177" s="472"/>
      <c r="Q177" s="475"/>
      <c r="R177" s="475"/>
    </row>
    <row r="178" spans="1:18" s="3" customFormat="1" ht="13.5" customHeight="1">
      <c r="A178" s="25" t="s">
        <v>791</v>
      </c>
      <c r="B178" s="455" t="s">
        <v>1161</v>
      </c>
      <c r="C178" s="456"/>
      <c r="D178" s="467" t="s">
        <v>938</v>
      </c>
      <c r="E178" s="468"/>
      <c r="F178" s="469" t="s">
        <v>191</v>
      </c>
      <c r="G178" s="469"/>
      <c r="H178" s="469"/>
      <c r="I178" s="469"/>
      <c r="J178" s="470"/>
      <c r="K178" s="25" t="s">
        <v>778</v>
      </c>
      <c r="L178" s="463">
        <v>41000</v>
      </c>
      <c r="M178" s="464"/>
      <c r="N178" s="25" t="s">
        <v>779</v>
      </c>
      <c r="O178" s="463" t="s">
        <v>1043</v>
      </c>
      <c r="P178" s="464"/>
      <c r="Q178" s="475"/>
      <c r="R178" s="475"/>
    </row>
    <row r="179" spans="1:18" ht="12.75">
      <c r="A179" s="392" t="s">
        <v>939</v>
      </c>
      <c r="B179" s="393"/>
      <c r="C179" s="393"/>
      <c r="D179" s="461">
        <v>0</v>
      </c>
      <c r="E179" s="462"/>
      <c r="F179" s="392" t="s">
        <v>943</v>
      </c>
      <c r="G179" s="393"/>
      <c r="H179" s="461">
        <v>0</v>
      </c>
      <c r="I179" s="462"/>
      <c r="J179" s="392" t="s">
        <v>941</v>
      </c>
      <c r="K179" s="393"/>
      <c r="L179" s="461">
        <v>0</v>
      </c>
      <c r="M179" s="462"/>
      <c r="N179" s="111" t="s">
        <v>942</v>
      </c>
      <c r="O179" s="461">
        <v>0</v>
      </c>
      <c r="P179" s="462"/>
      <c r="Q179" s="475"/>
      <c r="R179" s="475"/>
    </row>
    <row r="180" spans="1:18" ht="12.75">
      <c r="A180" s="411"/>
      <c r="B180" s="411"/>
      <c r="C180" s="411"/>
      <c r="D180" s="411"/>
      <c r="E180" s="411"/>
      <c r="F180" s="411"/>
      <c r="G180" s="411"/>
      <c r="H180" s="411"/>
      <c r="I180" s="411"/>
      <c r="J180" s="411"/>
      <c r="K180" s="411"/>
      <c r="L180" s="411"/>
      <c r="M180" s="411"/>
      <c r="N180" s="411"/>
      <c r="O180" s="411"/>
      <c r="P180" s="411"/>
      <c r="Q180" s="475"/>
      <c r="R180" s="475"/>
    </row>
    <row r="181" spans="1:18" s="3" customFormat="1" ht="13.5" customHeight="1">
      <c r="A181" s="25" t="s">
        <v>780</v>
      </c>
      <c r="B181" s="390" t="s">
        <v>190</v>
      </c>
      <c r="C181" s="390"/>
      <c r="D181" s="390"/>
      <c r="E181" s="390"/>
      <c r="F181" s="390"/>
      <c r="G181" s="390"/>
      <c r="H181" s="390"/>
      <c r="I181" s="391"/>
      <c r="J181" s="392" t="s">
        <v>937</v>
      </c>
      <c r="K181" s="393"/>
      <c r="L181" s="110" t="s">
        <v>1043</v>
      </c>
      <c r="M181" s="60" t="s">
        <v>936</v>
      </c>
      <c r="N181" s="471" t="s">
        <v>1043</v>
      </c>
      <c r="O181" s="471"/>
      <c r="P181" s="472"/>
      <c r="Q181" s="475"/>
      <c r="R181" s="475"/>
    </row>
    <row r="182" spans="1:18" s="3" customFormat="1" ht="13.5" customHeight="1">
      <c r="A182" s="25" t="s">
        <v>791</v>
      </c>
      <c r="B182" s="455" t="s">
        <v>1161</v>
      </c>
      <c r="C182" s="456"/>
      <c r="D182" s="467" t="s">
        <v>938</v>
      </c>
      <c r="E182" s="468"/>
      <c r="F182" s="469" t="s">
        <v>192</v>
      </c>
      <c r="G182" s="469"/>
      <c r="H182" s="469"/>
      <c r="I182" s="469"/>
      <c r="J182" s="470"/>
      <c r="K182" s="25" t="s">
        <v>778</v>
      </c>
      <c r="L182" s="463">
        <v>40483</v>
      </c>
      <c r="M182" s="464"/>
      <c r="N182" s="25" t="s">
        <v>779</v>
      </c>
      <c r="O182" s="463" t="s">
        <v>1043</v>
      </c>
      <c r="P182" s="464"/>
      <c r="Q182" s="475"/>
      <c r="R182" s="475"/>
    </row>
    <row r="183" spans="1:18" ht="12.75">
      <c r="A183" s="392" t="s">
        <v>939</v>
      </c>
      <c r="B183" s="393"/>
      <c r="C183" s="393"/>
      <c r="D183" s="461">
        <v>0</v>
      </c>
      <c r="E183" s="462"/>
      <c r="F183" s="392" t="s">
        <v>943</v>
      </c>
      <c r="G183" s="393"/>
      <c r="H183" s="461">
        <v>0</v>
      </c>
      <c r="I183" s="462"/>
      <c r="J183" s="392" t="s">
        <v>941</v>
      </c>
      <c r="K183" s="393"/>
      <c r="L183" s="461">
        <v>0</v>
      </c>
      <c r="M183" s="462"/>
      <c r="N183" s="111" t="s">
        <v>942</v>
      </c>
      <c r="O183" s="461">
        <v>0</v>
      </c>
      <c r="P183" s="462"/>
      <c r="Q183" s="475"/>
      <c r="R183" s="475"/>
    </row>
    <row r="184" spans="1:18" ht="12.75">
      <c r="A184" s="411"/>
      <c r="B184" s="411"/>
      <c r="C184" s="411"/>
      <c r="D184" s="411"/>
      <c r="E184" s="411"/>
      <c r="F184" s="411"/>
      <c r="G184" s="411"/>
      <c r="H184" s="411"/>
      <c r="I184" s="411"/>
      <c r="J184" s="411"/>
      <c r="K184" s="411"/>
      <c r="L184" s="411"/>
      <c r="M184" s="411"/>
      <c r="N184" s="411"/>
      <c r="O184" s="411"/>
      <c r="P184" s="411"/>
      <c r="Q184" s="475"/>
      <c r="R184" s="475"/>
    </row>
    <row r="185" spans="1:18" s="3" customFormat="1" ht="13.5" customHeight="1">
      <c r="A185" s="25" t="s">
        <v>780</v>
      </c>
      <c r="B185" s="390" t="s">
        <v>197</v>
      </c>
      <c r="C185" s="390"/>
      <c r="D185" s="390"/>
      <c r="E185" s="390"/>
      <c r="F185" s="390"/>
      <c r="G185" s="390"/>
      <c r="H185" s="390"/>
      <c r="I185" s="391"/>
      <c r="J185" s="392" t="s">
        <v>937</v>
      </c>
      <c r="K185" s="393"/>
      <c r="L185" s="110" t="s">
        <v>1174</v>
      </c>
      <c r="M185" s="60" t="s">
        <v>936</v>
      </c>
      <c r="N185" s="471" t="s">
        <v>1096</v>
      </c>
      <c r="O185" s="471"/>
      <c r="P185" s="472"/>
      <c r="Q185" s="475"/>
      <c r="R185" s="475"/>
    </row>
    <row r="186" spans="1:18" s="3" customFormat="1" ht="13.5" customHeight="1">
      <c r="A186" s="25" t="s">
        <v>791</v>
      </c>
      <c r="B186" s="455" t="s">
        <v>1161</v>
      </c>
      <c r="C186" s="456"/>
      <c r="D186" s="467" t="s">
        <v>938</v>
      </c>
      <c r="E186" s="468"/>
      <c r="F186" s="469" t="s">
        <v>192</v>
      </c>
      <c r="G186" s="469"/>
      <c r="H186" s="469"/>
      <c r="I186" s="469"/>
      <c r="J186" s="470"/>
      <c r="K186" s="25" t="s">
        <v>778</v>
      </c>
      <c r="L186" s="463">
        <v>40949</v>
      </c>
      <c r="M186" s="464"/>
      <c r="N186" s="25" t="s">
        <v>779</v>
      </c>
      <c r="O186" s="463" t="s">
        <v>1043</v>
      </c>
      <c r="P186" s="464"/>
      <c r="Q186" s="475"/>
      <c r="R186" s="475"/>
    </row>
    <row r="187" spans="1:18" ht="12.75">
      <c r="A187" s="392" t="s">
        <v>939</v>
      </c>
      <c r="B187" s="393"/>
      <c r="C187" s="393"/>
      <c r="D187" s="461">
        <v>0</v>
      </c>
      <c r="E187" s="462"/>
      <c r="F187" s="392" t="s">
        <v>940</v>
      </c>
      <c r="G187" s="393"/>
      <c r="H187" s="461">
        <v>0</v>
      </c>
      <c r="I187" s="462"/>
      <c r="J187" s="392" t="s">
        <v>941</v>
      </c>
      <c r="K187" s="393"/>
      <c r="L187" s="461">
        <v>0</v>
      </c>
      <c r="M187" s="462"/>
      <c r="N187" s="111" t="s">
        <v>942</v>
      </c>
      <c r="O187" s="461">
        <v>0</v>
      </c>
      <c r="P187" s="462"/>
      <c r="Q187" s="475"/>
      <c r="R187" s="475"/>
    </row>
    <row r="188" spans="1:18" ht="12.75">
      <c r="A188" s="411"/>
      <c r="B188" s="411"/>
      <c r="C188" s="411"/>
      <c r="D188" s="411"/>
      <c r="E188" s="411"/>
      <c r="F188" s="411"/>
      <c r="G188" s="411"/>
      <c r="H188" s="411"/>
      <c r="I188" s="411"/>
      <c r="J188" s="411"/>
      <c r="K188" s="411"/>
      <c r="L188" s="411"/>
      <c r="M188" s="411"/>
      <c r="N188" s="411"/>
      <c r="O188" s="411"/>
      <c r="P188" s="411"/>
      <c r="Q188" s="475"/>
      <c r="R188" s="475"/>
    </row>
    <row r="189" spans="1:18" s="3" customFormat="1" ht="13.5" customHeight="1">
      <c r="A189" s="25" t="s">
        <v>780</v>
      </c>
      <c r="B189" s="390" t="s">
        <v>198</v>
      </c>
      <c r="C189" s="390"/>
      <c r="D189" s="390"/>
      <c r="E189" s="390"/>
      <c r="F189" s="390"/>
      <c r="G189" s="390"/>
      <c r="H189" s="390"/>
      <c r="I189" s="391"/>
      <c r="J189" s="392" t="s">
        <v>937</v>
      </c>
      <c r="K189" s="393"/>
      <c r="L189" s="110" t="s">
        <v>1174</v>
      </c>
      <c r="M189" s="60" t="s">
        <v>936</v>
      </c>
      <c r="N189" s="471" t="s">
        <v>1096</v>
      </c>
      <c r="O189" s="471"/>
      <c r="P189" s="472"/>
      <c r="Q189" s="475"/>
      <c r="R189" s="475"/>
    </row>
    <row r="190" spans="1:18" s="3" customFormat="1" ht="13.5" customHeight="1">
      <c r="A190" s="25" t="s">
        <v>791</v>
      </c>
      <c r="B190" s="455" t="s">
        <v>1043</v>
      </c>
      <c r="C190" s="456"/>
      <c r="D190" s="467" t="s">
        <v>938</v>
      </c>
      <c r="E190" s="468"/>
      <c r="F190" s="469" t="s">
        <v>1286</v>
      </c>
      <c r="G190" s="469"/>
      <c r="H190" s="469"/>
      <c r="I190" s="469"/>
      <c r="J190" s="470"/>
      <c r="K190" s="25" t="s">
        <v>778</v>
      </c>
      <c r="L190" s="463" t="s">
        <v>1043</v>
      </c>
      <c r="M190" s="464"/>
      <c r="N190" s="25" t="s">
        <v>779</v>
      </c>
      <c r="O190" s="463" t="s">
        <v>1043</v>
      </c>
      <c r="P190" s="464"/>
      <c r="Q190" s="475"/>
      <c r="R190" s="475"/>
    </row>
    <row r="191" spans="1:18" ht="12.75">
      <c r="A191" s="392" t="s">
        <v>939</v>
      </c>
      <c r="B191" s="393"/>
      <c r="C191" s="393"/>
      <c r="D191" s="461">
        <v>0</v>
      </c>
      <c r="E191" s="462"/>
      <c r="F191" s="392" t="s">
        <v>943</v>
      </c>
      <c r="G191" s="393"/>
      <c r="H191" s="461">
        <v>0</v>
      </c>
      <c r="I191" s="462"/>
      <c r="J191" s="392" t="s">
        <v>941</v>
      </c>
      <c r="K191" s="393"/>
      <c r="L191" s="461">
        <v>0</v>
      </c>
      <c r="M191" s="462"/>
      <c r="N191" s="111" t="s">
        <v>942</v>
      </c>
      <c r="O191" s="461">
        <v>0</v>
      </c>
      <c r="P191" s="462"/>
      <c r="Q191" s="475"/>
      <c r="R191" s="475"/>
    </row>
    <row r="192" spans="1:18" ht="12.75">
      <c r="A192" s="411"/>
      <c r="B192" s="411"/>
      <c r="C192" s="411"/>
      <c r="D192" s="411"/>
      <c r="E192" s="411"/>
      <c r="F192" s="411"/>
      <c r="G192" s="411"/>
      <c r="H192" s="411"/>
      <c r="I192" s="411"/>
      <c r="J192" s="411"/>
      <c r="K192" s="411"/>
      <c r="L192" s="411"/>
      <c r="M192" s="411"/>
      <c r="N192" s="411"/>
      <c r="O192" s="411"/>
      <c r="P192" s="411"/>
      <c r="Q192" s="475"/>
      <c r="R192" s="475"/>
    </row>
    <row r="193" spans="1:19" s="44" customFormat="1" ht="11.25" customHeight="1">
      <c r="A193" s="392" t="s">
        <v>902</v>
      </c>
      <c r="B193" s="393"/>
      <c r="C193" s="393"/>
      <c r="D193" s="393"/>
      <c r="E193" s="394"/>
      <c r="F193" s="473"/>
      <c r="G193" s="474"/>
      <c r="H193" s="474"/>
      <c r="I193" s="474"/>
      <c r="J193" s="474"/>
      <c r="K193" s="474"/>
      <c r="L193" s="474"/>
      <c r="M193" s="474"/>
      <c r="N193" s="474"/>
      <c r="O193" s="474"/>
      <c r="P193" s="474"/>
      <c r="Q193" s="167"/>
      <c r="R193" s="167"/>
      <c r="S193" s="31"/>
    </row>
    <row r="194" spans="1:18" s="3" customFormat="1" ht="13.5" customHeight="1">
      <c r="A194" s="25" t="s">
        <v>780</v>
      </c>
      <c r="B194" s="390" t="s">
        <v>627</v>
      </c>
      <c r="C194" s="390"/>
      <c r="D194" s="390"/>
      <c r="E194" s="390"/>
      <c r="F194" s="390"/>
      <c r="G194" s="390"/>
      <c r="H194" s="390"/>
      <c r="I194" s="391"/>
      <c r="J194" s="392" t="s">
        <v>937</v>
      </c>
      <c r="K194" s="393"/>
      <c r="L194" s="110" t="s">
        <v>1095</v>
      </c>
      <c r="M194" s="60" t="s">
        <v>936</v>
      </c>
      <c r="N194" s="471" t="s">
        <v>1096</v>
      </c>
      <c r="O194" s="471"/>
      <c r="P194" s="472"/>
      <c r="Q194" s="167"/>
      <c r="R194" s="167"/>
    </row>
    <row r="195" spans="1:18" s="3" customFormat="1" ht="13.5" customHeight="1">
      <c r="A195" s="25" t="s">
        <v>791</v>
      </c>
      <c r="B195" s="455" t="s">
        <v>1165</v>
      </c>
      <c r="C195" s="456"/>
      <c r="D195" s="467" t="s">
        <v>938</v>
      </c>
      <c r="E195" s="468"/>
      <c r="F195" s="469" t="s">
        <v>628</v>
      </c>
      <c r="G195" s="469"/>
      <c r="H195" s="469"/>
      <c r="I195" s="469"/>
      <c r="J195" s="470"/>
      <c r="K195" s="25" t="s">
        <v>778</v>
      </c>
      <c r="L195" s="463">
        <v>39569</v>
      </c>
      <c r="M195" s="464"/>
      <c r="N195" s="25" t="s">
        <v>779</v>
      </c>
      <c r="O195" s="463" t="s">
        <v>1043</v>
      </c>
      <c r="P195" s="464"/>
      <c r="Q195" s="167"/>
      <c r="R195" s="167"/>
    </row>
    <row r="196" spans="1:18" ht="12.75">
      <c r="A196" s="392" t="s">
        <v>939</v>
      </c>
      <c r="B196" s="393"/>
      <c r="C196" s="393"/>
      <c r="D196" s="465">
        <v>0</v>
      </c>
      <c r="E196" s="466"/>
      <c r="F196" s="392" t="s">
        <v>940</v>
      </c>
      <c r="G196" s="393"/>
      <c r="H196" s="465">
        <v>0</v>
      </c>
      <c r="I196" s="466"/>
      <c r="J196" s="392" t="s">
        <v>941</v>
      </c>
      <c r="K196" s="393"/>
      <c r="L196" s="465">
        <v>0</v>
      </c>
      <c r="M196" s="466"/>
      <c r="N196" s="111" t="s">
        <v>942</v>
      </c>
      <c r="O196" s="465">
        <v>0</v>
      </c>
      <c r="P196" s="466"/>
      <c r="Q196" s="167"/>
      <c r="R196" s="167"/>
    </row>
    <row r="197" spans="1:18" ht="12.75">
      <c r="A197" s="396"/>
      <c r="B197" s="396"/>
      <c r="C197" s="396"/>
      <c r="D197" s="396"/>
      <c r="E197" s="396"/>
      <c r="F197" s="396"/>
      <c r="G197" s="396"/>
      <c r="H197" s="396"/>
      <c r="I197" s="396"/>
      <c r="J197" s="396"/>
      <c r="K197" s="396"/>
      <c r="L197" s="396"/>
      <c r="M197" s="396"/>
      <c r="N197" s="396"/>
      <c r="O197" s="396"/>
      <c r="P197" s="396"/>
      <c r="Q197" s="167"/>
      <c r="R197" s="167"/>
    </row>
    <row r="198" spans="1:19" s="44" customFormat="1" ht="11.25" customHeight="1">
      <c r="A198" s="392" t="s">
        <v>1025</v>
      </c>
      <c r="B198" s="393"/>
      <c r="C198" s="393"/>
      <c r="D198" s="393"/>
      <c r="E198" s="394"/>
      <c r="F198" s="473"/>
      <c r="G198" s="474"/>
      <c r="H198" s="474"/>
      <c r="I198" s="474"/>
      <c r="J198" s="474"/>
      <c r="K198" s="474"/>
      <c r="L198" s="474"/>
      <c r="M198" s="474"/>
      <c r="N198" s="474"/>
      <c r="O198" s="474"/>
      <c r="P198" s="474"/>
      <c r="Q198" s="167"/>
      <c r="R198" s="167"/>
      <c r="S198" s="31"/>
    </row>
    <row r="199" spans="1:18" s="3" customFormat="1" ht="13.5" customHeight="1">
      <c r="A199" s="25" t="s">
        <v>780</v>
      </c>
      <c r="B199" s="390" t="s">
        <v>629</v>
      </c>
      <c r="C199" s="390"/>
      <c r="D199" s="390"/>
      <c r="E199" s="390"/>
      <c r="F199" s="390"/>
      <c r="G199" s="390"/>
      <c r="H199" s="390"/>
      <c r="I199" s="391"/>
      <c r="J199" s="392" t="s">
        <v>937</v>
      </c>
      <c r="K199" s="393"/>
      <c r="L199" s="110" t="s">
        <v>1043</v>
      </c>
      <c r="M199" s="60" t="s">
        <v>936</v>
      </c>
      <c r="N199" s="471" t="s">
        <v>1096</v>
      </c>
      <c r="O199" s="471"/>
      <c r="P199" s="472"/>
      <c r="Q199" s="167"/>
      <c r="R199" s="167"/>
    </row>
    <row r="200" spans="1:18" s="3" customFormat="1" ht="13.5" customHeight="1">
      <c r="A200" s="25" t="s">
        <v>791</v>
      </c>
      <c r="B200" s="455" t="s">
        <v>1165</v>
      </c>
      <c r="C200" s="456"/>
      <c r="D200" s="467" t="s">
        <v>938</v>
      </c>
      <c r="E200" s="468"/>
      <c r="F200" s="469" t="s">
        <v>630</v>
      </c>
      <c r="G200" s="469"/>
      <c r="H200" s="469"/>
      <c r="I200" s="469"/>
      <c r="J200" s="470"/>
      <c r="K200" s="25" t="s">
        <v>778</v>
      </c>
      <c r="L200" s="463">
        <v>39833</v>
      </c>
      <c r="M200" s="464"/>
      <c r="N200" s="25" t="s">
        <v>779</v>
      </c>
      <c r="O200" s="463" t="s">
        <v>1043</v>
      </c>
      <c r="P200" s="464"/>
      <c r="Q200" s="167"/>
      <c r="R200" s="167"/>
    </row>
    <row r="201" spans="1:18" ht="12.75">
      <c r="A201" s="392" t="s">
        <v>939</v>
      </c>
      <c r="B201" s="393"/>
      <c r="C201" s="393"/>
      <c r="D201" s="465">
        <v>0</v>
      </c>
      <c r="E201" s="466"/>
      <c r="F201" s="392" t="s">
        <v>940</v>
      </c>
      <c r="G201" s="393"/>
      <c r="H201" s="465">
        <v>0</v>
      </c>
      <c r="I201" s="466"/>
      <c r="J201" s="392" t="s">
        <v>941</v>
      </c>
      <c r="K201" s="393"/>
      <c r="L201" s="465">
        <v>0</v>
      </c>
      <c r="M201" s="466"/>
      <c r="N201" s="111" t="s">
        <v>942</v>
      </c>
      <c r="O201" s="465">
        <v>0</v>
      </c>
      <c r="P201" s="466"/>
      <c r="Q201" s="167"/>
      <c r="R201" s="167"/>
    </row>
    <row r="202" spans="1:18" ht="12.75">
      <c r="A202" s="396"/>
      <c r="B202" s="396"/>
      <c r="C202" s="396"/>
      <c r="D202" s="396"/>
      <c r="E202" s="396"/>
      <c r="F202" s="396"/>
      <c r="G202" s="396"/>
      <c r="H202" s="396"/>
      <c r="I202" s="396"/>
      <c r="J202" s="396"/>
      <c r="K202" s="396"/>
      <c r="L202" s="396"/>
      <c r="M202" s="396"/>
      <c r="N202" s="396"/>
      <c r="O202" s="396"/>
      <c r="P202" s="396"/>
      <c r="Q202" s="167"/>
      <c r="R202" s="167"/>
    </row>
    <row r="203" spans="1:18" s="3" customFormat="1" ht="13.5" customHeight="1">
      <c r="A203" s="25" t="s">
        <v>780</v>
      </c>
      <c r="B203" s="390" t="s">
        <v>631</v>
      </c>
      <c r="C203" s="390"/>
      <c r="D203" s="390"/>
      <c r="E203" s="390"/>
      <c r="F203" s="390"/>
      <c r="G203" s="390"/>
      <c r="H203" s="390"/>
      <c r="I203" s="391"/>
      <c r="J203" s="392" t="s">
        <v>937</v>
      </c>
      <c r="K203" s="393"/>
      <c r="L203" s="110" t="s">
        <v>1043</v>
      </c>
      <c r="M203" s="60" t="s">
        <v>936</v>
      </c>
      <c r="N203" s="471" t="s">
        <v>1096</v>
      </c>
      <c r="O203" s="471"/>
      <c r="P203" s="472"/>
      <c r="Q203" s="167"/>
      <c r="R203" s="167"/>
    </row>
    <row r="204" spans="1:18" s="3" customFormat="1" ht="13.5" customHeight="1">
      <c r="A204" s="25" t="s">
        <v>791</v>
      </c>
      <c r="B204" s="455" t="s">
        <v>1165</v>
      </c>
      <c r="C204" s="456"/>
      <c r="D204" s="467" t="s">
        <v>938</v>
      </c>
      <c r="E204" s="468"/>
      <c r="F204" s="469" t="s">
        <v>632</v>
      </c>
      <c r="G204" s="469"/>
      <c r="H204" s="469"/>
      <c r="I204" s="469"/>
      <c r="J204" s="470"/>
      <c r="K204" s="25" t="s">
        <v>778</v>
      </c>
      <c r="L204" s="463">
        <v>39833</v>
      </c>
      <c r="M204" s="464"/>
      <c r="N204" s="25" t="s">
        <v>779</v>
      </c>
      <c r="O204" s="463" t="s">
        <v>1043</v>
      </c>
      <c r="P204" s="464"/>
      <c r="Q204" s="167"/>
      <c r="R204" s="167"/>
    </row>
    <row r="205" spans="1:18" ht="12.75">
      <c r="A205" s="392" t="s">
        <v>939</v>
      </c>
      <c r="B205" s="393"/>
      <c r="C205" s="393"/>
      <c r="D205" s="465">
        <v>0</v>
      </c>
      <c r="E205" s="466"/>
      <c r="F205" s="392" t="s">
        <v>943</v>
      </c>
      <c r="G205" s="393"/>
      <c r="H205" s="465">
        <v>0</v>
      </c>
      <c r="I205" s="466"/>
      <c r="J205" s="392" t="s">
        <v>941</v>
      </c>
      <c r="K205" s="393"/>
      <c r="L205" s="465">
        <v>0</v>
      </c>
      <c r="M205" s="466"/>
      <c r="N205" s="111" t="s">
        <v>942</v>
      </c>
      <c r="O205" s="465">
        <v>0</v>
      </c>
      <c r="P205" s="466"/>
      <c r="Q205" s="167"/>
      <c r="R205" s="167"/>
    </row>
    <row r="206" spans="1:18" ht="12.75">
      <c r="A206" s="396"/>
      <c r="B206" s="396"/>
      <c r="C206" s="396"/>
      <c r="D206" s="396"/>
      <c r="E206" s="396"/>
      <c r="F206" s="396"/>
      <c r="G206" s="396"/>
      <c r="H206" s="396"/>
      <c r="I206" s="396"/>
      <c r="J206" s="396"/>
      <c r="K206" s="396"/>
      <c r="L206" s="396"/>
      <c r="M206" s="396"/>
      <c r="N206" s="396"/>
      <c r="O206" s="396"/>
      <c r="P206" s="396"/>
      <c r="Q206" s="167"/>
      <c r="R206" s="167"/>
    </row>
    <row r="207" spans="1:18" s="3" customFormat="1" ht="13.5" customHeight="1">
      <c r="A207" s="25" t="s">
        <v>780</v>
      </c>
      <c r="B207" s="390" t="s">
        <v>633</v>
      </c>
      <c r="C207" s="390"/>
      <c r="D207" s="390"/>
      <c r="E207" s="390"/>
      <c r="F207" s="390"/>
      <c r="G207" s="390"/>
      <c r="H207" s="390"/>
      <c r="I207" s="391"/>
      <c r="J207" s="392" t="s">
        <v>937</v>
      </c>
      <c r="K207" s="393"/>
      <c r="L207" s="110" t="s">
        <v>1043</v>
      </c>
      <c r="M207" s="60" t="s">
        <v>936</v>
      </c>
      <c r="N207" s="471" t="s">
        <v>1096</v>
      </c>
      <c r="O207" s="471"/>
      <c r="P207" s="472"/>
      <c r="Q207" s="167"/>
      <c r="R207" s="167"/>
    </row>
    <row r="208" spans="1:18" s="3" customFormat="1" ht="13.5" customHeight="1">
      <c r="A208" s="25" t="s">
        <v>791</v>
      </c>
      <c r="B208" s="455" t="s">
        <v>1161</v>
      </c>
      <c r="C208" s="456"/>
      <c r="D208" s="467" t="s">
        <v>938</v>
      </c>
      <c r="E208" s="468"/>
      <c r="F208" s="469" t="s">
        <v>632</v>
      </c>
      <c r="G208" s="469"/>
      <c r="H208" s="469"/>
      <c r="I208" s="469"/>
      <c r="J208" s="470"/>
      <c r="K208" s="25" t="s">
        <v>778</v>
      </c>
      <c r="L208" s="463">
        <v>39548</v>
      </c>
      <c r="M208" s="464"/>
      <c r="N208" s="25" t="s">
        <v>779</v>
      </c>
      <c r="O208" s="463" t="s">
        <v>1043</v>
      </c>
      <c r="P208" s="464"/>
      <c r="Q208" s="167"/>
      <c r="R208" s="167"/>
    </row>
    <row r="209" spans="1:18" ht="12.75">
      <c r="A209" s="392" t="s">
        <v>939</v>
      </c>
      <c r="B209" s="393"/>
      <c r="C209" s="393"/>
      <c r="D209" s="465">
        <v>0</v>
      </c>
      <c r="E209" s="466"/>
      <c r="F209" s="392" t="s">
        <v>943</v>
      </c>
      <c r="G209" s="393"/>
      <c r="H209" s="465">
        <v>0</v>
      </c>
      <c r="I209" s="466"/>
      <c r="J209" s="392" t="s">
        <v>941</v>
      </c>
      <c r="K209" s="393"/>
      <c r="L209" s="465">
        <v>0</v>
      </c>
      <c r="M209" s="466"/>
      <c r="N209" s="111" t="s">
        <v>942</v>
      </c>
      <c r="O209" s="465">
        <v>0</v>
      </c>
      <c r="P209" s="466"/>
      <c r="Q209" s="167"/>
      <c r="R209" s="167"/>
    </row>
  </sheetData>
  <sheetProtection password="CEFE" sheet="1"/>
  <mergeCells count="793">
    <mergeCell ref="Q1:R192"/>
    <mergeCell ref="A192:P192"/>
    <mergeCell ref="A187:C187"/>
    <mergeCell ref="F187:G187"/>
    <mergeCell ref="H187:I187"/>
    <mergeCell ref="A191:C191"/>
    <mergeCell ref="F191:G191"/>
    <mergeCell ref="H191:I191"/>
    <mergeCell ref="J191:K191"/>
    <mergeCell ref="D191:E191"/>
    <mergeCell ref="N185:P185"/>
    <mergeCell ref="A188:P188"/>
    <mergeCell ref="B189:I189"/>
    <mergeCell ref="J189:K189"/>
    <mergeCell ref="N189:P189"/>
    <mergeCell ref="L187:M187"/>
    <mergeCell ref="O187:P187"/>
    <mergeCell ref="L186:M186"/>
    <mergeCell ref="O186:P186"/>
    <mergeCell ref="B190:C190"/>
    <mergeCell ref="D190:E190"/>
    <mergeCell ref="F190:J190"/>
    <mergeCell ref="B185:I185"/>
    <mergeCell ref="J185:K185"/>
    <mergeCell ref="J187:K187"/>
    <mergeCell ref="B186:C186"/>
    <mergeCell ref="F186:J186"/>
    <mergeCell ref="D187:E187"/>
    <mergeCell ref="B182:C182"/>
    <mergeCell ref="D182:E182"/>
    <mergeCell ref="F182:J182"/>
    <mergeCell ref="A180:P180"/>
    <mergeCell ref="B181:I181"/>
    <mergeCell ref="J181:K181"/>
    <mergeCell ref="N181:P181"/>
    <mergeCell ref="O178:P178"/>
    <mergeCell ref="A179:C179"/>
    <mergeCell ref="F179:G179"/>
    <mergeCell ref="H179:I179"/>
    <mergeCell ref="J179:K179"/>
    <mergeCell ref="B178:C178"/>
    <mergeCell ref="L179:M179"/>
    <mergeCell ref="O179:P179"/>
    <mergeCell ref="D178:E178"/>
    <mergeCell ref="F178:J178"/>
    <mergeCell ref="B174:C174"/>
    <mergeCell ref="D174:E174"/>
    <mergeCell ref="F174:J174"/>
    <mergeCell ref="A175:C175"/>
    <mergeCell ref="F175:G175"/>
    <mergeCell ref="H175:I175"/>
    <mergeCell ref="J175:K175"/>
    <mergeCell ref="D175:E175"/>
    <mergeCell ref="A172:P172"/>
    <mergeCell ref="B173:I173"/>
    <mergeCell ref="J173:K173"/>
    <mergeCell ref="N173:P173"/>
    <mergeCell ref="L165:M165"/>
    <mergeCell ref="D166:E166"/>
    <mergeCell ref="F168:P168"/>
    <mergeCell ref="B169:I169"/>
    <mergeCell ref="J169:K169"/>
    <mergeCell ref="N169:P169"/>
    <mergeCell ref="A166:C166"/>
    <mergeCell ref="F166:G166"/>
    <mergeCell ref="H166:I166"/>
    <mergeCell ref="J166:K166"/>
    <mergeCell ref="J171:K171"/>
    <mergeCell ref="B170:C170"/>
    <mergeCell ref="L171:M171"/>
    <mergeCell ref="O171:P171"/>
    <mergeCell ref="F170:J170"/>
    <mergeCell ref="L170:M170"/>
    <mergeCell ref="O170:P170"/>
    <mergeCell ref="A171:C171"/>
    <mergeCell ref="F171:G171"/>
    <mergeCell ref="H171:I171"/>
    <mergeCell ref="A163:P163"/>
    <mergeCell ref="B164:I164"/>
    <mergeCell ref="J164:K164"/>
    <mergeCell ref="N164:P164"/>
    <mergeCell ref="O161:P161"/>
    <mergeCell ref="A162:C162"/>
    <mergeCell ref="F162:G162"/>
    <mergeCell ref="H162:I162"/>
    <mergeCell ref="J162:K162"/>
    <mergeCell ref="B161:C161"/>
    <mergeCell ref="L162:M162"/>
    <mergeCell ref="O162:P162"/>
    <mergeCell ref="D161:E161"/>
    <mergeCell ref="F161:J161"/>
    <mergeCell ref="B157:C157"/>
    <mergeCell ref="D157:E157"/>
    <mergeCell ref="F157:J157"/>
    <mergeCell ref="A158:C158"/>
    <mergeCell ref="F158:G158"/>
    <mergeCell ref="H158:I158"/>
    <mergeCell ref="J158:K158"/>
    <mergeCell ref="D158:E158"/>
    <mergeCell ref="A155:P155"/>
    <mergeCell ref="B156:I156"/>
    <mergeCell ref="J156:K156"/>
    <mergeCell ref="N156:P156"/>
    <mergeCell ref="L148:M148"/>
    <mergeCell ref="D149:E149"/>
    <mergeCell ref="F151:P151"/>
    <mergeCell ref="B152:I152"/>
    <mergeCell ref="J152:K152"/>
    <mergeCell ref="N152:P152"/>
    <mergeCell ref="A149:C149"/>
    <mergeCell ref="F149:G149"/>
    <mergeCell ref="H149:I149"/>
    <mergeCell ref="J149:K149"/>
    <mergeCell ref="J154:K154"/>
    <mergeCell ref="B153:C153"/>
    <mergeCell ref="L154:M154"/>
    <mergeCell ref="O154:P154"/>
    <mergeCell ref="F153:J153"/>
    <mergeCell ref="L153:M153"/>
    <mergeCell ref="O153:P153"/>
    <mergeCell ref="A154:C154"/>
    <mergeCell ref="F154:G154"/>
    <mergeCell ref="H154:I154"/>
    <mergeCell ref="A146:P146"/>
    <mergeCell ref="B147:I147"/>
    <mergeCell ref="J147:K147"/>
    <mergeCell ref="N147:P147"/>
    <mergeCell ref="O144:P144"/>
    <mergeCell ref="A145:C145"/>
    <mergeCell ref="F145:G145"/>
    <mergeCell ref="H145:I145"/>
    <mergeCell ref="J145:K145"/>
    <mergeCell ref="B144:C144"/>
    <mergeCell ref="L145:M145"/>
    <mergeCell ref="O145:P145"/>
    <mergeCell ref="D144:E144"/>
    <mergeCell ref="F144:J144"/>
    <mergeCell ref="B140:C140"/>
    <mergeCell ref="D140:E140"/>
    <mergeCell ref="F140:J140"/>
    <mergeCell ref="A141:C141"/>
    <mergeCell ref="F141:G141"/>
    <mergeCell ref="H141:I141"/>
    <mergeCell ref="J141:K141"/>
    <mergeCell ref="D141:E141"/>
    <mergeCell ref="B139:I139"/>
    <mergeCell ref="J139:K139"/>
    <mergeCell ref="N139:P139"/>
    <mergeCell ref="F136:J136"/>
    <mergeCell ref="L136:M136"/>
    <mergeCell ref="O136:P136"/>
    <mergeCell ref="A137:C137"/>
    <mergeCell ref="F137:G137"/>
    <mergeCell ref="H137:I137"/>
    <mergeCell ref="O137:P137"/>
    <mergeCell ref="A132:C132"/>
    <mergeCell ref="F132:G132"/>
    <mergeCell ref="H132:I132"/>
    <mergeCell ref="J137:K137"/>
    <mergeCell ref="B136:C136"/>
    <mergeCell ref="A133:P133"/>
    <mergeCell ref="D136:E136"/>
    <mergeCell ref="D137:E137"/>
    <mergeCell ref="A134:E134"/>
    <mergeCell ref="L137:M137"/>
    <mergeCell ref="B130:I130"/>
    <mergeCell ref="J130:K130"/>
    <mergeCell ref="N130:P130"/>
    <mergeCell ref="B89:I89"/>
    <mergeCell ref="J89:K89"/>
    <mergeCell ref="N89:P89"/>
    <mergeCell ref="L90:M90"/>
    <mergeCell ref="O90:P90"/>
    <mergeCell ref="J91:K91"/>
    <mergeCell ref="D90:E90"/>
    <mergeCell ref="J87:K87"/>
    <mergeCell ref="L87:M87"/>
    <mergeCell ref="O87:P87"/>
    <mergeCell ref="A87:C87"/>
    <mergeCell ref="D87:E87"/>
    <mergeCell ref="F87:G87"/>
    <mergeCell ref="H87:I87"/>
    <mergeCell ref="F86:J86"/>
    <mergeCell ref="A88:P88"/>
    <mergeCell ref="L86:M86"/>
    <mergeCell ref="A84:P84"/>
    <mergeCell ref="B85:I85"/>
    <mergeCell ref="J85:K85"/>
    <mergeCell ref="N85:P85"/>
    <mergeCell ref="O86:P86"/>
    <mergeCell ref="B86:C86"/>
    <mergeCell ref="D86:E86"/>
    <mergeCell ref="J83:K83"/>
    <mergeCell ref="L83:M83"/>
    <mergeCell ref="O83:P83"/>
    <mergeCell ref="B82:C82"/>
    <mergeCell ref="D82:E82"/>
    <mergeCell ref="A83:C83"/>
    <mergeCell ref="D83:E83"/>
    <mergeCell ref="F83:G83"/>
    <mergeCell ref="H83:I83"/>
    <mergeCell ref="F82:J82"/>
    <mergeCell ref="L82:M82"/>
    <mergeCell ref="A79:P79"/>
    <mergeCell ref="A80:E80"/>
    <mergeCell ref="F80:P80"/>
    <mergeCell ref="B81:I81"/>
    <mergeCell ref="J81:K81"/>
    <mergeCell ref="N81:P81"/>
    <mergeCell ref="O82:P82"/>
    <mergeCell ref="J78:K78"/>
    <mergeCell ref="L78:M78"/>
    <mergeCell ref="O78:P78"/>
    <mergeCell ref="B77:C77"/>
    <mergeCell ref="D77:E77"/>
    <mergeCell ref="A78:C78"/>
    <mergeCell ref="D78:E78"/>
    <mergeCell ref="F78:G78"/>
    <mergeCell ref="H78:I78"/>
    <mergeCell ref="F77:J77"/>
    <mergeCell ref="L77:M77"/>
    <mergeCell ref="A75:P75"/>
    <mergeCell ref="B76:I76"/>
    <mergeCell ref="J76:K76"/>
    <mergeCell ref="N76:P76"/>
    <mergeCell ref="O77:P77"/>
    <mergeCell ref="J74:K74"/>
    <mergeCell ref="L74:M74"/>
    <mergeCell ref="O74:P74"/>
    <mergeCell ref="B73:C73"/>
    <mergeCell ref="D73:E73"/>
    <mergeCell ref="A74:C74"/>
    <mergeCell ref="D74:E74"/>
    <mergeCell ref="F74:G74"/>
    <mergeCell ref="H74:I74"/>
    <mergeCell ref="F73:J73"/>
    <mergeCell ref="L73:M73"/>
    <mergeCell ref="A71:P71"/>
    <mergeCell ref="B72:I72"/>
    <mergeCell ref="J72:K72"/>
    <mergeCell ref="N72:P72"/>
    <mergeCell ref="O73:P73"/>
    <mergeCell ref="J70:K70"/>
    <mergeCell ref="L70:M70"/>
    <mergeCell ref="O70:P70"/>
    <mergeCell ref="B69:C69"/>
    <mergeCell ref="D69:E69"/>
    <mergeCell ref="A70:C70"/>
    <mergeCell ref="D70:E70"/>
    <mergeCell ref="F70:G70"/>
    <mergeCell ref="H70:I70"/>
    <mergeCell ref="F69:J69"/>
    <mergeCell ref="L69:M69"/>
    <mergeCell ref="A66:P66"/>
    <mergeCell ref="A67:E67"/>
    <mergeCell ref="F67:P67"/>
    <mergeCell ref="B68:I68"/>
    <mergeCell ref="J68:K68"/>
    <mergeCell ref="N68:P68"/>
    <mergeCell ref="O69:P69"/>
    <mergeCell ref="J65:K65"/>
    <mergeCell ref="L65:M65"/>
    <mergeCell ref="O65:P65"/>
    <mergeCell ref="B64:C64"/>
    <mergeCell ref="D64:E64"/>
    <mergeCell ref="A65:C65"/>
    <mergeCell ref="D65:E65"/>
    <mergeCell ref="F65:G65"/>
    <mergeCell ref="H65:I65"/>
    <mergeCell ref="F64:J64"/>
    <mergeCell ref="L64:M64"/>
    <mergeCell ref="A62:P62"/>
    <mergeCell ref="B63:I63"/>
    <mergeCell ref="J63:K63"/>
    <mergeCell ref="N63:P63"/>
    <mergeCell ref="O64:P64"/>
    <mergeCell ref="J61:K61"/>
    <mergeCell ref="L61:M61"/>
    <mergeCell ref="O61:P61"/>
    <mergeCell ref="B60:C60"/>
    <mergeCell ref="D60:E60"/>
    <mergeCell ref="A61:C61"/>
    <mergeCell ref="D61:E61"/>
    <mergeCell ref="F61:G61"/>
    <mergeCell ref="H61:I61"/>
    <mergeCell ref="F60:J60"/>
    <mergeCell ref="L60:M60"/>
    <mergeCell ref="A58:P58"/>
    <mergeCell ref="B59:I59"/>
    <mergeCell ref="J59:K59"/>
    <mergeCell ref="N59:P59"/>
    <mergeCell ref="O60:P60"/>
    <mergeCell ref="J57:K57"/>
    <mergeCell ref="L57:M57"/>
    <mergeCell ref="O57:P57"/>
    <mergeCell ref="B56:C56"/>
    <mergeCell ref="D56:E56"/>
    <mergeCell ref="A57:C57"/>
    <mergeCell ref="D57:E57"/>
    <mergeCell ref="F57:G57"/>
    <mergeCell ref="H57:I57"/>
    <mergeCell ref="F56:J56"/>
    <mergeCell ref="L56:M56"/>
    <mergeCell ref="A54:P54"/>
    <mergeCell ref="B55:I55"/>
    <mergeCell ref="J55:K55"/>
    <mergeCell ref="N55:P55"/>
    <mergeCell ref="O56:P56"/>
    <mergeCell ref="J53:K53"/>
    <mergeCell ref="L53:M53"/>
    <mergeCell ref="O53:P53"/>
    <mergeCell ref="B52:C52"/>
    <mergeCell ref="D52:E52"/>
    <mergeCell ref="A53:C53"/>
    <mergeCell ref="D53:E53"/>
    <mergeCell ref="F53:G53"/>
    <mergeCell ref="H53:I53"/>
    <mergeCell ref="F52:J52"/>
    <mergeCell ref="L52:M52"/>
    <mergeCell ref="A50:P50"/>
    <mergeCell ref="B51:I51"/>
    <mergeCell ref="J51:K51"/>
    <mergeCell ref="N51:P51"/>
    <mergeCell ref="O52:P52"/>
    <mergeCell ref="J49:K49"/>
    <mergeCell ref="L49:M49"/>
    <mergeCell ref="O49:P49"/>
    <mergeCell ref="B48:C48"/>
    <mergeCell ref="D48:E48"/>
    <mergeCell ref="A49:C49"/>
    <mergeCell ref="D49:E49"/>
    <mergeCell ref="F49:G49"/>
    <mergeCell ref="H49:I49"/>
    <mergeCell ref="F48:J48"/>
    <mergeCell ref="L48:M48"/>
    <mergeCell ref="A46:P46"/>
    <mergeCell ref="B47:I47"/>
    <mergeCell ref="J47:K47"/>
    <mergeCell ref="N47:P47"/>
    <mergeCell ref="O48:P48"/>
    <mergeCell ref="J45:K45"/>
    <mergeCell ref="L45:M45"/>
    <mergeCell ref="O45:P45"/>
    <mergeCell ref="B44:C44"/>
    <mergeCell ref="D44:E44"/>
    <mergeCell ref="A45:C45"/>
    <mergeCell ref="D45:E45"/>
    <mergeCell ref="F45:G45"/>
    <mergeCell ref="H45:I45"/>
    <mergeCell ref="F44:J44"/>
    <mergeCell ref="L44:M44"/>
    <mergeCell ref="A42:P42"/>
    <mergeCell ref="B43:I43"/>
    <mergeCell ref="J43:K43"/>
    <mergeCell ref="N43:P43"/>
    <mergeCell ref="O44:P44"/>
    <mergeCell ref="J41:K41"/>
    <mergeCell ref="L41:M41"/>
    <mergeCell ref="O41:P41"/>
    <mergeCell ref="B40:C40"/>
    <mergeCell ref="D40:E40"/>
    <mergeCell ref="A41:C41"/>
    <mergeCell ref="D41:E41"/>
    <mergeCell ref="F41:G41"/>
    <mergeCell ref="H41:I41"/>
    <mergeCell ref="F40:J40"/>
    <mergeCell ref="L40:M40"/>
    <mergeCell ref="A37:P37"/>
    <mergeCell ref="A38:E38"/>
    <mergeCell ref="F38:P38"/>
    <mergeCell ref="B39:I39"/>
    <mergeCell ref="J39:K39"/>
    <mergeCell ref="N39:P39"/>
    <mergeCell ref="O40:P40"/>
    <mergeCell ref="J36:K36"/>
    <mergeCell ref="L36:M36"/>
    <mergeCell ref="O36:P36"/>
    <mergeCell ref="B35:C35"/>
    <mergeCell ref="D35:E35"/>
    <mergeCell ref="A36:C36"/>
    <mergeCell ref="D36:E36"/>
    <mergeCell ref="F36:G36"/>
    <mergeCell ref="H36:I36"/>
    <mergeCell ref="F35:J35"/>
    <mergeCell ref="L35:M35"/>
    <mergeCell ref="A32:P32"/>
    <mergeCell ref="A33:E33"/>
    <mergeCell ref="F33:P33"/>
    <mergeCell ref="B34:I34"/>
    <mergeCell ref="J34:K34"/>
    <mergeCell ref="N34:P34"/>
    <mergeCell ref="O35:P35"/>
    <mergeCell ref="J31:K31"/>
    <mergeCell ref="L31:M31"/>
    <mergeCell ref="O31:P31"/>
    <mergeCell ref="B30:C30"/>
    <mergeCell ref="D30:E30"/>
    <mergeCell ref="A31:C31"/>
    <mergeCell ref="D31:E31"/>
    <mergeCell ref="F31:G31"/>
    <mergeCell ref="H31:I31"/>
    <mergeCell ref="F30:J30"/>
    <mergeCell ref="L30:M30"/>
    <mergeCell ref="A27:P27"/>
    <mergeCell ref="A28:E28"/>
    <mergeCell ref="F28:P28"/>
    <mergeCell ref="B29:I29"/>
    <mergeCell ref="J29:K29"/>
    <mergeCell ref="N29:P29"/>
    <mergeCell ref="O30:P30"/>
    <mergeCell ref="J26:K26"/>
    <mergeCell ref="L26:M26"/>
    <mergeCell ref="O26:P26"/>
    <mergeCell ref="B25:C25"/>
    <mergeCell ref="D25:E25"/>
    <mergeCell ref="A26:C26"/>
    <mergeCell ref="D26:E26"/>
    <mergeCell ref="F26:G26"/>
    <mergeCell ref="H26:I26"/>
    <mergeCell ref="F25:J25"/>
    <mergeCell ref="L25:M25"/>
    <mergeCell ref="A23:P23"/>
    <mergeCell ref="B24:I24"/>
    <mergeCell ref="J24:K24"/>
    <mergeCell ref="N24:P24"/>
    <mergeCell ref="O25:P25"/>
    <mergeCell ref="J22:K22"/>
    <mergeCell ref="L22:M22"/>
    <mergeCell ref="O22:P22"/>
    <mergeCell ref="B21:C21"/>
    <mergeCell ref="D21:E21"/>
    <mergeCell ref="A22:C22"/>
    <mergeCell ref="D22:E22"/>
    <mergeCell ref="F22:G22"/>
    <mergeCell ref="H22:I22"/>
    <mergeCell ref="F21:J21"/>
    <mergeCell ref="L21:M21"/>
    <mergeCell ref="A19:P19"/>
    <mergeCell ref="B20:I20"/>
    <mergeCell ref="J20:K20"/>
    <mergeCell ref="N20:P20"/>
    <mergeCell ref="O21:P21"/>
    <mergeCell ref="J18:K18"/>
    <mergeCell ref="L18:M18"/>
    <mergeCell ref="O18:P18"/>
    <mergeCell ref="B17:C17"/>
    <mergeCell ref="D17:E17"/>
    <mergeCell ref="A18:C18"/>
    <mergeCell ref="D18:E18"/>
    <mergeCell ref="F18:G18"/>
    <mergeCell ref="H18:I18"/>
    <mergeCell ref="F17:J17"/>
    <mergeCell ref="L17:M17"/>
    <mergeCell ref="A15:P15"/>
    <mergeCell ref="B16:I16"/>
    <mergeCell ref="J16:K16"/>
    <mergeCell ref="N16:P16"/>
    <mergeCell ref="O17:P17"/>
    <mergeCell ref="J14:K14"/>
    <mergeCell ref="L14:M14"/>
    <mergeCell ref="O14:P14"/>
    <mergeCell ref="B13:C13"/>
    <mergeCell ref="D13:E13"/>
    <mergeCell ref="A14:C14"/>
    <mergeCell ref="D14:E14"/>
    <mergeCell ref="F14:G14"/>
    <mergeCell ref="H14:I14"/>
    <mergeCell ref="F13:J13"/>
    <mergeCell ref="L13:M13"/>
    <mergeCell ref="A11:E11"/>
    <mergeCell ref="F11:P11"/>
    <mergeCell ref="B12:I12"/>
    <mergeCell ref="J12:K12"/>
    <mergeCell ref="N12:P12"/>
    <mergeCell ref="O13:P13"/>
    <mergeCell ref="A1:P1"/>
    <mergeCell ref="A4:P5"/>
    <mergeCell ref="A2:P2"/>
    <mergeCell ref="M3:N3"/>
    <mergeCell ref="O3:P3"/>
    <mergeCell ref="E3:L3"/>
    <mergeCell ref="A3:D3"/>
    <mergeCell ref="O9:P9"/>
    <mergeCell ref="B8:C8"/>
    <mergeCell ref="D8:E8"/>
    <mergeCell ref="A9:C9"/>
    <mergeCell ref="D9:E9"/>
    <mergeCell ref="F9:G9"/>
    <mergeCell ref="H9:I9"/>
    <mergeCell ref="F8:J8"/>
    <mergeCell ref="A10:P10"/>
    <mergeCell ref="L8:M8"/>
    <mergeCell ref="A6:E6"/>
    <mergeCell ref="F6:P6"/>
    <mergeCell ref="B7:I7"/>
    <mergeCell ref="J7:K7"/>
    <mergeCell ref="N7:P7"/>
    <mergeCell ref="O8:P8"/>
    <mergeCell ref="J9:K9"/>
    <mergeCell ref="L9:M9"/>
    <mergeCell ref="A92:P92"/>
    <mergeCell ref="B93:I93"/>
    <mergeCell ref="J93:K93"/>
    <mergeCell ref="N93:P93"/>
    <mergeCell ref="L91:M91"/>
    <mergeCell ref="O91:P91"/>
    <mergeCell ref="B90:C90"/>
    <mergeCell ref="F90:J90"/>
    <mergeCell ref="A91:C91"/>
    <mergeCell ref="D91:E91"/>
    <mergeCell ref="F91:G91"/>
    <mergeCell ref="H91:I91"/>
    <mergeCell ref="J95:K95"/>
    <mergeCell ref="L95:M95"/>
    <mergeCell ref="O95:P95"/>
    <mergeCell ref="B94:C94"/>
    <mergeCell ref="D94:E94"/>
    <mergeCell ref="A95:C95"/>
    <mergeCell ref="D95:E95"/>
    <mergeCell ref="F95:G95"/>
    <mergeCell ref="H95:I95"/>
    <mergeCell ref="L94:M94"/>
    <mergeCell ref="F94:J94"/>
    <mergeCell ref="L99:M99"/>
    <mergeCell ref="A96:P96"/>
    <mergeCell ref="A97:E97"/>
    <mergeCell ref="F97:P97"/>
    <mergeCell ref="B98:I98"/>
    <mergeCell ref="J98:K98"/>
    <mergeCell ref="N98:P98"/>
    <mergeCell ref="O99:P99"/>
    <mergeCell ref="O94:P94"/>
    <mergeCell ref="J100:K100"/>
    <mergeCell ref="L100:M100"/>
    <mergeCell ref="O100:P100"/>
    <mergeCell ref="B99:C99"/>
    <mergeCell ref="D99:E99"/>
    <mergeCell ref="A100:C100"/>
    <mergeCell ref="D100:E100"/>
    <mergeCell ref="F100:G100"/>
    <mergeCell ref="H100:I100"/>
    <mergeCell ref="F99:J99"/>
    <mergeCell ref="F103:J103"/>
    <mergeCell ref="L103:M103"/>
    <mergeCell ref="A101:P101"/>
    <mergeCell ref="B102:I102"/>
    <mergeCell ref="J102:K102"/>
    <mergeCell ref="N102:P102"/>
    <mergeCell ref="O103:P103"/>
    <mergeCell ref="B103:C103"/>
    <mergeCell ref="D103:E103"/>
    <mergeCell ref="A104:C104"/>
    <mergeCell ref="D104:E104"/>
    <mergeCell ref="A105:P105"/>
    <mergeCell ref="J104:K104"/>
    <mergeCell ref="L104:M104"/>
    <mergeCell ref="O104:P104"/>
    <mergeCell ref="F104:G104"/>
    <mergeCell ref="H104:I104"/>
    <mergeCell ref="L108:M108"/>
    <mergeCell ref="A106:E106"/>
    <mergeCell ref="F106:P106"/>
    <mergeCell ref="B107:I107"/>
    <mergeCell ref="J107:K107"/>
    <mergeCell ref="N107:P107"/>
    <mergeCell ref="O108:P108"/>
    <mergeCell ref="J109:K109"/>
    <mergeCell ref="L109:M109"/>
    <mergeCell ref="O109:P109"/>
    <mergeCell ref="B108:C108"/>
    <mergeCell ref="D108:E108"/>
    <mergeCell ref="A109:C109"/>
    <mergeCell ref="D109:E109"/>
    <mergeCell ref="F109:G109"/>
    <mergeCell ref="H109:I109"/>
    <mergeCell ref="F108:J108"/>
    <mergeCell ref="F112:J112"/>
    <mergeCell ref="L112:M112"/>
    <mergeCell ref="A110:P110"/>
    <mergeCell ref="B111:I111"/>
    <mergeCell ref="J111:K111"/>
    <mergeCell ref="N111:P111"/>
    <mergeCell ref="O112:P112"/>
    <mergeCell ref="B112:C112"/>
    <mergeCell ref="D112:E112"/>
    <mergeCell ref="A113:C113"/>
    <mergeCell ref="D113:E113"/>
    <mergeCell ref="A114:P114"/>
    <mergeCell ref="J113:K113"/>
    <mergeCell ref="L113:M113"/>
    <mergeCell ref="O113:P113"/>
    <mergeCell ref="F113:G113"/>
    <mergeCell ref="H113:I113"/>
    <mergeCell ref="F117:J117"/>
    <mergeCell ref="L117:M117"/>
    <mergeCell ref="A115:E115"/>
    <mergeCell ref="F115:P115"/>
    <mergeCell ref="B116:I116"/>
    <mergeCell ref="J116:K116"/>
    <mergeCell ref="N116:P116"/>
    <mergeCell ref="O117:P117"/>
    <mergeCell ref="B117:C117"/>
    <mergeCell ref="D117:E117"/>
    <mergeCell ref="A118:C118"/>
    <mergeCell ref="D118:E118"/>
    <mergeCell ref="A119:P119"/>
    <mergeCell ref="J118:K118"/>
    <mergeCell ref="L118:M118"/>
    <mergeCell ref="O118:P118"/>
    <mergeCell ref="F118:G118"/>
    <mergeCell ref="H118:I118"/>
    <mergeCell ref="L122:M122"/>
    <mergeCell ref="A120:E120"/>
    <mergeCell ref="F120:P120"/>
    <mergeCell ref="B121:I121"/>
    <mergeCell ref="J121:K121"/>
    <mergeCell ref="N121:P121"/>
    <mergeCell ref="O122:P122"/>
    <mergeCell ref="J123:K123"/>
    <mergeCell ref="L123:M123"/>
    <mergeCell ref="O123:P123"/>
    <mergeCell ref="B122:C122"/>
    <mergeCell ref="D122:E122"/>
    <mergeCell ref="A123:C123"/>
    <mergeCell ref="D123:E123"/>
    <mergeCell ref="F123:G123"/>
    <mergeCell ref="H123:I123"/>
    <mergeCell ref="F122:J122"/>
    <mergeCell ref="F126:J126"/>
    <mergeCell ref="L126:M126"/>
    <mergeCell ref="A124:P124"/>
    <mergeCell ref="B125:I125"/>
    <mergeCell ref="J125:K125"/>
    <mergeCell ref="N125:P125"/>
    <mergeCell ref="O126:P126"/>
    <mergeCell ref="B126:C126"/>
    <mergeCell ref="D126:E126"/>
    <mergeCell ref="A127:C127"/>
    <mergeCell ref="D127:E127"/>
    <mergeCell ref="A129:E129"/>
    <mergeCell ref="A128:P128"/>
    <mergeCell ref="J127:K127"/>
    <mergeCell ref="L127:M127"/>
    <mergeCell ref="O127:P127"/>
    <mergeCell ref="F127:G127"/>
    <mergeCell ref="H127:I127"/>
    <mergeCell ref="F129:P129"/>
    <mergeCell ref="A138:P138"/>
    <mergeCell ref="O131:P131"/>
    <mergeCell ref="O132:P132"/>
    <mergeCell ref="J132:K132"/>
    <mergeCell ref="B131:C131"/>
    <mergeCell ref="L132:M132"/>
    <mergeCell ref="D131:E131"/>
    <mergeCell ref="D132:E132"/>
    <mergeCell ref="F131:J131"/>
    <mergeCell ref="L131:M131"/>
    <mergeCell ref="F134:P134"/>
    <mergeCell ref="B135:I135"/>
    <mergeCell ref="J135:K135"/>
    <mergeCell ref="N135:P135"/>
    <mergeCell ref="L144:M144"/>
    <mergeCell ref="D145:E145"/>
    <mergeCell ref="O140:P140"/>
    <mergeCell ref="L141:M141"/>
    <mergeCell ref="O141:P141"/>
    <mergeCell ref="L140:M140"/>
    <mergeCell ref="A142:P142"/>
    <mergeCell ref="B143:I143"/>
    <mergeCell ref="J143:K143"/>
    <mergeCell ref="N143:P143"/>
    <mergeCell ref="D153:E153"/>
    <mergeCell ref="D154:E154"/>
    <mergeCell ref="O148:P148"/>
    <mergeCell ref="L149:M149"/>
    <mergeCell ref="O149:P149"/>
    <mergeCell ref="A151:E151"/>
    <mergeCell ref="B148:C148"/>
    <mergeCell ref="D148:E148"/>
    <mergeCell ref="F148:J148"/>
    <mergeCell ref="A150:P150"/>
    <mergeCell ref="L161:M161"/>
    <mergeCell ref="D162:E162"/>
    <mergeCell ref="O157:P157"/>
    <mergeCell ref="L158:M158"/>
    <mergeCell ref="O158:P158"/>
    <mergeCell ref="L157:M157"/>
    <mergeCell ref="A159:P159"/>
    <mergeCell ref="B160:I160"/>
    <mergeCell ref="J160:K160"/>
    <mergeCell ref="N160:P160"/>
    <mergeCell ref="D170:E170"/>
    <mergeCell ref="D171:E171"/>
    <mergeCell ref="O165:P165"/>
    <mergeCell ref="L166:M166"/>
    <mergeCell ref="O166:P166"/>
    <mergeCell ref="A168:E168"/>
    <mergeCell ref="B165:C165"/>
    <mergeCell ref="D165:E165"/>
    <mergeCell ref="F165:J165"/>
    <mergeCell ref="A167:P167"/>
    <mergeCell ref="A176:P176"/>
    <mergeCell ref="B177:I177"/>
    <mergeCell ref="J177:K177"/>
    <mergeCell ref="N177:P177"/>
    <mergeCell ref="O174:P174"/>
    <mergeCell ref="L175:M175"/>
    <mergeCell ref="O175:P175"/>
    <mergeCell ref="L174:M174"/>
    <mergeCell ref="L190:M190"/>
    <mergeCell ref="D186:E186"/>
    <mergeCell ref="L178:M178"/>
    <mergeCell ref="D179:E179"/>
    <mergeCell ref="L182:M182"/>
    <mergeCell ref="D183:E183"/>
    <mergeCell ref="A184:P184"/>
    <mergeCell ref="O182:P182"/>
    <mergeCell ref="L183:M183"/>
    <mergeCell ref="O183:P183"/>
    <mergeCell ref="F195:J195"/>
    <mergeCell ref="L195:M195"/>
    <mergeCell ref="O195:P195"/>
    <mergeCell ref="A183:C183"/>
    <mergeCell ref="F183:G183"/>
    <mergeCell ref="H183:I183"/>
    <mergeCell ref="J183:K183"/>
    <mergeCell ref="O190:P190"/>
    <mergeCell ref="L191:M191"/>
    <mergeCell ref="O191:P191"/>
    <mergeCell ref="J196:K196"/>
    <mergeCell ref="L196:M196"/>
    <mergeCell ref="O196:P196"/>
    <mergeCell ref="A193:E193"/>
    <mergeCell ref="F193:P193"/>
    <mergeCell ref="B194:I194"/>
    <mergeCell ref="J194:K194"/>
    <mergeCell ref="N194:P194"/>
    <mergeCell ref="B195:C195"/>
    <mergeCell ref="D195:E195"/>
    <mergeCell ref="A196:C196"/>
    <mergeCell ref="D196:E196"/>
    <mergeCell ref="F196:G196"/>
    <mergeCell ref="H196:I196"/>
    <mergeCell ref="A197:P197"/>
    <mergeCell ref="A198:E198"/>
    <mergeCell ref="F198:P198"/>
    <mergeCell ref="O200:P200"/>
    <mergeCell ref="L200:M200"/>
    <mergeCell ref="B199:I199"/>
    <mergeCell ref="J199:K199"/>
    <mergeCell ref="N199:P199"/>
    <mergeCell ref="B200:C200"/>
    <mergeCell ref="D200:E200"/>
    <mergeCell ref="F200:J200"/>
    <mergeCell ref="A201:C201"/>
    <mergeCell ref="D201:E201"/>
    <mergeCell ref="F201:G201"/>
    <mergeCell ref="H201:I201"/>
    <mergeCell ref="F204:J204"/>
    <mergeCell ref="L204:M204"/>
    <mergeCell ref="L201:M201"/>
    <mergeCell ref="O201:P201"/>
    <mergeCell ref="A202:P202"/>
    <mergeCell ref="B203:I203"/>
    <mergeCell ref="J203:K203"/>
    <mergeCell ref="N203:P203"/>
    <mergeCell ref="J201:K201"/>
    <mergeCell ref="L209:M209"/>
    <mergeCell ref="O209:P209"/>
    <mergeCell ref="O204:P204"/>
    <mergeCell ref="A205:C205"/>
    <mergeCell ref="D205:E205"/>
    <mergeCell ref="F205:G205"/>
    <mergeCell ref="H205:I205"/>
    <mergeCell ref="J205:K205"/>
    <mergeCell ref="B204:C204"/>
    <mergeCell ref="D204:E204"/>
    <mergeCell ref="L205:M205"/>
    <mergeCell ref="O205:P205"/>
    <mergeCell ref="A206:P206"/>
    <mergeCell ref="B207:I207"/>
    <mergeCell ref="J207:K207"/>
    <mergeCell ref="N207:P207"/>
    <mergeCell ref="O208:P208"/>
    <mergeCell ref="A209:C209"/>
    <mergeCell ref="D209:E209"/>
    <mergeCell ref="F209:G209"/>
    <mergeCell ref="B208:C208"/>
    <mergeCell ref="D208:E208"/>
    <mergeCell ref="F208:J208"/>
    <mergeCell ref="L208:M208"/>
    <mergeCell ref="H209:I209"/>
    <mergeCell ref="J209:K20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55"/>
  <sheetViews>
    <sheetView zoomScalePageLayoutView="0" workbookViewId="0" topLeftCell="A1">
      <selection activeCell="A4" sqref="A4:P5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4.281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4" width="6.57421875" style="0" customWidth="1"/>
    <col min="15" max="15" width="6.421875" style="0" customWidth="1"/>
    <col min="16" max="16" width="17.57421875" style="0" customWidth="1"/>
    <col min="17" max="17" width="6.7109375" style="0" customWidth="1"/>
    <col min="18" max="19" width="5.8515625" style="0" customWidth="1"/>
  </cols>
  <sheetData>
    <row r="1" spans="1:17" ht="13.5" thickBot="1">
      <c r="A1" s="398" t="s">
        <v>875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400"/>
      <c r="Q1" s="153"/>
    </row>
    <row r="2" spans="1:17" ht="13.5" thickBot="1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153"/>
    </row>
    <row r="3" spans="1:17" ht="13.5" thickBot="1">
      <c r="A3" s="402" t="s">
        <v>871</v>
      </c>
      <c r="B3" s="486"/>
      <c r="C3" s="486"/>
      <c r="D3" s="486"/>
      <c r="E3" s="487"/>
      <c r="F3" s="407"/>
      <c r="G3" s="408"/>
      <c r="H3" s="408"/>
      <c r="I3" s="408"/>
      <c r="J3" s="408"/>
      <c r="K3" s="408"/>
      <c r="L3" s="409"/>
      <c r="M3" s="405" t="s">
        <v>784</v>
      </c>
      <c r="N3" s="406"/>
      <c r="O3" s="403" t="s">
        <v>1038</v>
      </c>
      <c r="P3" s="404"/>
      <c r="Q3" s="153"/>
    </row>
    <row r="4" spans="1:17" s="1" customFormat="1" ht="12.7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153"/>
    </row>
    <row r="5" spans="1:17" s="8" customFormat="1" ht="12.75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153"/>
    </row>
    <row r="6" spans="1:19" s="40" customFormat="1" ht="11.25">
      <c r="A6" s="392" t="s">
        <v>883</v>
      </c>
      <c r="B6" s="393"/>
      <c r="C6" s="393"/>
      <c r="D6" s="393"/>
      <c r="E6" s="394"/>
      <c r="F6" s="483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155"/>
      <c r="R6" s="39"/>
      <c r="S6" s="39"/>
    </row>
    <row r="7" spans="1:17" s="2" customFormat="1" ht="13.5" customHeight="1">
      <c r="A7" s="25" t="s">
        <v>777</v>
      </c>
      <c r="B7" s="455" t="s">
        <v>540</v>
      </c>
      <c r="C7" s="455"/>
      <c r="D7" s="455"/>
      <c r="E7" s="455"/>
      <c r="F7" s="456"/>
      <c r="G7" s="26" t="s">
        <v>778</v>
      </c>
      <c r="H7" s="91">
        <v>40238</v>
      </c>
      <c r="I7" s="26" t="s">
        <v>779</v>
      </c>
      <c r="J7" s="91">
        <v>41180</v>
      </c>
      <c r="K7" s="26" t="s">
        <v>783</v>
      </c>
      <c r="L7" s="479" t="s">
        <v>1285</v>
      </c>
      <c r="M7" s="479"/>
      <c r="N7" s="479"/>
      <c r="O7" s="479"/>
      <c r="P7" s="480"/>
      <c r="Q7" s="155"/>
    </row>
    <row r="8" spans="1:17" s="2" customFormat="1" ht="13.5" customHeight="1">
      <c r="A8" s="25" t="s">
        <v>780</v>
      </c>
      <c r="B8" s="390" t="s">
        <v>676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1"/>
      <c r="Q8" s="155"/>
    </row>
    <row r="9" spans="1:17" s="41" customFormat="1" ht="11.25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155"/>
    </row>
    <row r="10" spans="1:17" s="2" customFormat="1" ht="13.5" customHeight="1">
      <c r="A10" s="25" t="s">
        <v>777</v>
      </c>
      <c r="B10" s="455" t="s">
        <v>541</v>
      </c>
      <c r="C10" s="455"/>
      <c r="D10" s="455"/>
      <c r="E10" s="455"/>
      <c r="F10" s="456"/>
      <c r="G10" s="26" t="s">
        <v>778</v>
      </c>
      <c r="H10" s="91">
        <v>40756</v>
      </c>
      <c r="I10" s="26" t="s">
        <v>779</v>
      </c>
      <c r="J10" s="91" t="s">
        <v>1043</v>
      </c>
      <c r="K10" s="26" t="s">
        <v>783</v>
      </c>
      <c r="L10" s="479" t="s">
        <v>1122</v>
      </c>
      <c r="M10" s="479"/>
      <c r="N10" s="479"/>
      <c r="O10" s="479"/>
      <c r="P10" s="480"/>
      <c r="Q10" s="155"/>
    </row>
    <row r="11" spans="1:17" s="2" customFormat="1" ht="13.5" customHeight="1">
      <c r="A11" s="25" t="s">
        <v>780</v>
      </c>
      <c r="B11" s="390" t="s">
        <v>353</v>
      </c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1"/>
      <c r="Q11" s="155"/>
    </row>
    <row r="12" spans="1:17" s="41" customFormat="1" ht="11.25">
      <c r="A12" s="485"/>
      <c r="B12" s="485"/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155"/>
    </row>
    <row r="13" spans="1:19" s="40" customFormat="1" ht="11.25">
      <c r="A13" s="392" t="s">
        <v>1101</v>
      </c>
      <c r="B13" s="393"/>
      <c r="C13" s="393"/>
      <c r="D13" s="393"/>
      <c r="E13" s="394"/>
      <c r="F13" s="483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155"/>
      <c r="R13" s="39"/>
      <c r="S13" s="39"/>
    </row>
    <row r="14" spans="1:17" s="2" customFormat="1" ht="13.5" customHeight="1">
      <c r="A14" s="25" t="s">
        <v>777</v>
      </c>
      <c r="B14" s="455" t="s">
        <v>352</v>
      </c>
      <c r="C14" s="455"/>
      <c r="D14" s="455"/>
      <c r="E14" s="455"/>
      <c r="F14" s="456"/>
      <c r="G14" s="26" t="s">
        <v>778</v>
      </c>
      <c r="H14" s="91">
        <v>40756</v>
      </c>
      <c r="I14" s="26" t="s">
        <v>779</v>
      </c>
      <c r="J14" s="91">
        <v>41486</v>
      </c>
      <c r="K14" s="26" t="s">
        <v>783</v>
      </c>
      <c r="L14" s="479" t="s">
        <v>1174</v>
      </c>
      <c r="M14" s="479"/>
      <c r="N14" s="479"/>
      <c r="O14" s="479"/>
      <c r="P14" s="480"/>
      <c r="Q14" s="155"/>
    </row>
    <row r="15" spans="1:17" s="2" customFormat="1" ht="13.5" customHeight="1">
      <c r="A15" s="25" t="s">
        <v>780</v>
      </c>
      <c r="B15" s="390" t="s">
        <v>353</v>
      </c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1"/>
      <c r="Q15" s="155"/>
    </row>
    <row r="16" spans="1:17" s="41" customFormat="1" ht="11.25">
      <c r="A16" s="482"/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155"/>
    </row>
    <row r="17" spans="1:17" s="2" customFormat="1" ht="13.5" customHeight="1">
      <c r="A17" s="25" t="s">
        <v>777</v>
      </c>
      <c r="B17" s="455" t="s">
        <v>354</v>
      </c>
      <c r="C17" s="455"/>
      <c r="D17" s="455"/>
      <c r="E17" s="455"/>
      <c r="F17" s="456"/>
      <c r="G17" s="26" t="s">
        <v>778</v>
      </c>
      <c r="H17" s="91">
        <v>40756</v>
      </c>
      <c r="I17" s="26" t="s">
        <v>779</v>
      </c>
      <c r="J17" s="91">
        <v>41486</v>
      </c>
      <c r="K17" s="26" t="s">
        <v>783</v>
      </c>
      <c r="L17" s="479" t="s">
        <v>1122</v>
      </c>
      <c r="M17" s="479"/>
      <c r="N17" s="479"/>
      <c r="O17" s="479"/>
      <c r="P17" s="480"/>
      <c r="Q17" s="155"/>
    </row>
    <row r="18" spans="1:17" s="2" customFormat="1" ht="13.5" customHeight="1">
      <c r="A18" s="25" t="s">
        <v>780</v>
      </c>
      <c r="B18" s="390" t="s">
        <v>353</v>
      </c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1"/>
      <c r="Q18" s="155"/>
    </row>
    <row r="19" spans="1:17" s="41" customFormat="1" ht="11.25">
      <c r="A19" s="482"/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155"/>
    </row>
    <row r="20" spans="1:17" s="2" customFormat="1" ht="13.5" customHeight="1">
      <c r="A20" s="25" t="s">
        <v>777</v>
      </c>
      <c r="B20" s="455" t="s">
        <v>355</v>
      </c>
      <c r="C20" s="455"/>
      <c r="D20" s="455"/>
      <c r="E20" s="455"/>
      <c r="F20" s="456"/>
      <c r="G20" s="26" t="s">
        <v>778</v>
      </c>
      <c r="H20" s="91">
        <v>40186</v>
      </c>
      <c r="I20" s="26" t="s">
        <v>779</v>
      </c>
      <c r="J20" s="91">
        <v>41068</v>
      </c>
      <c r="K20" s="26" t="s">
        <v>783</v>
      </c>
      <c r="L20" s="479" t="s">
        <v>1122</v>
      </c>
      <c r="M20" s="479"/>
      <c r="N20" s="479"/>
      <c r="O20" s="479"/>
      <c r="P20" s="480"/>
      <c r="Q20" s="155"/>
    </row>
    <row r="21" spans="1:17" s="2" customFormat="1" ht="13.5" customHeight="1">
      <c r="A21" s="25" t="s">
        <v>780</v>
      </c>
      <c r="B21" s="390" t="s">
        <v>353</v>
      </c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1"/>
      <c r="Q21" s="155"/>
    </row>
    <row r="22" spans="1:17" s="41" customFormat="1" ht="11.25">
      <c r="A22" s="485"/>
      <c r="B22" s="485"/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155"/>
    </row>
    <row r="23" spans="1:19" s="40" customFormat="1" ht="11.25">
      <c r="A23" s="392" t="s">
        <v>879</v>
      </c>
      <c r="B23" s="393"/>
      <c r="C23" s="393"/>
      <c r="D23" s="393"/>
      <c r="E23" s="394"/>
      <c r="F23" s="483"/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155"/>
      <c r="R23" s="39"/>
      <c r="S23" s="39"/>
    </row>
    <row r="24" spans="1:17" s="2" customFormat="1" ht="13.5" customHeight="1">
      <c r="A24" s="25" t="s">
        <v>777</v>
      </c>
      <c r="B24" s="455" t="s">
        <v>386</v>
      </c>
      <c r="C24" s="455"/>
      <c r="D24" s="455"/>
      <c r="E24" s="455"/>
      <c r="F24" s="456"/>
      <c r="G24" s="26" t="s">
        <v>778</v>
      </c>
      <c r="H24" s="91">
        <v>40399</v>
      </c>
      <c r="I24" s="26" t="s">
        <v>779</v>
      </c>
      <c r="J24" s="91">
        <v>40998</v>
      </c>
      <c r="K24" s="26" t="s">
        <v>783</v>
      </c>
      <c r="L24" s="479" t="s">
        <v>1174</v>
      </c>
      <c r="M24" s="479"/>
      <c r="N24" s="479"/>
      <c r="O24" s="479"/>
      <c r="P24" s="480"/>
      <c r="Q24" s="155"/>
    </row>
    <row r="25" spans="1:17" s="2" customFormat="1" ht="13.5" customHeight="1">
      <c r="A25" s="25" t="s">
        <v>780</v>
      </c>
      <c r="B25" s="390" t="s">
        <v>387</v>
      </c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1"/>
      <c r="Q25" s="155"/>
    </row>
    <row r="26" spans="1:17" s="41" customFormat="1" ht="11.25">
      <c r="A26" s="482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155"/>
    </row>
    <row r="27" spans="1:17" s="2" customFormat="1" ht="13.5" customHeight="1">
      <c r="A27" s="25" t="s">
        <v>777</v>
      </c>
      <c r="B27" s="455" t="s">
        <v>388</v>
      </c>
      <c r="C27" s="455"/>
      <c r="D27" s="455"/>
      <c r="E27" s="455"/>
      <c r="F27" s="456"/>
      <c r="G27" s="26" t="s">
        <v>778</v>
      </c>
      <c r="H27" s="91">
        <v>40392</v>
      </c>
      <c r="I27" s="26" t="s">
        <v>779</v>
      </c>
      <c r="J27" s="91" t="s">
        <v>1043</v>
      </c>
      <c r="K27" s="26" t="s">
        <v>783</v>
      </c>
      <c r="L27" s="479" t="s">
        <v>1122</v>
      </c>
      <c r="M27" s="479"/>
      <c r="N27" s="479"/>
      <c r="O27" s="479"/>
      <c r="P27" s="480"/>
      <c r="Q27" s="155"/>
    </row>
    <row r="28" spans="1:17" s="2" customFormat="1" ht="13.5" customHeight="1">
      <c r="A28" s="25" t="s">
        <v>780</v>
      </c>
      <c r="B28" s="390" t="s">
        <v>389</v>
      </c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1"/>
      <c r="Q28" s="155"/>
    </row>
    <row r="29" spans="1:17" s="41" customFormat="1" ht="11.25">
      <c r="A29" s="485"/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155"/>
    </row>
    <row r="30" spans="1:19" s="40" customFormat="1" ht="11.25">
      <c r="A30" s="392" t="s">
        <v>886</v>
      </c>
      <c r="B30" s="393"/>
      <c r="C30" s="393"/>
      <c r="D30" s="393"/>
      <c r="E30" s="394"/>
      <c r="F30" s="483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155"/>
      <c r="R30" s="39"/>
      <c r="S30" s="39"/>
    </row>
    <row r="31" spans="1:17" s="2" customFormat="1" ht="13.5" customHeight="1">
      <c r="A31" s="25" t="s">
        <v>777</v>
      </c>
      <c r="B31" s="455" t="s">
        <v>395</v>
      </c>
      <c r="C31" s="455"/>
      <c r="D31" s="455"/>
      <c r="E31" s="455"/>
      <c r="F31" s="456"/>
      <c r="G31" s="26" t="s">
        <v>778</v>
      </c>
      <c r="H31" s="91">
        <v>40603</v>
      </c>
      <c r="I31" s="26" t="s">
        <v>779</v>
      </c>
      <c r="J31" s="91">
        <v>41333</v>
      </c>
      <c r="K31" s="26" t="s">
        <v>783</v>
      </c>
      <c r="L31" s="479" t="s">
        <v>1043</v>
      </c>
      <c r="M31" s="479"/>
      <c r="N31" s="479"/>
      <c r="O31" s="479"/>
      <c r="P31" s="480"/>
      <c r="Q31" s="155"/>
    </row>
    <row r="32" spans="1:17" s="2" customFormat="1" ht="13.5" customHeight="1">
      <c r="A32" s="25" t="s">
        <v>780</v>
      </c>
      <c r="B32" s="390" t="s">
        <v>353</v>
      </c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1"/>
      <c r="Q32" s="155"/>
    </row>
    <row r="33" spans="1:17" s="41" customFormat="1" ht="11.25">
      <c r="A33" s="485"/>
      <c r="B33" s="485"/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155"/>
    </row>
    <row r="34" spans="1:19" s="40" customFormat="1" ht="11.25">
      <c r="A34" s="392" t="s">
        <v>887</v>
      </c>
      <c r="B34" s="393"/>
      <c r="C34" s="393"/>
      <c r="D34" s="393"/>
      <c r="E34" s="394"/>
      <c r="F34" s="483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155"/>
      <c r="R34" s="39"/>
      <c r="S34" s="39"/>
    </row>
    <row r="35" spans="1:17" s="2" customFormat="1" ht="13.5" customHeight="1">
      <c r="A35" s="25" t="s">
        <v>777</v>
      </c>
      <c r="B35" s="455" t="s">
        <v>406</v>
      </c>
      <c r="C35" s="455"/>
      <c r="D35" s="455"/>
      <c r="E35" s="455"/>
      <c r="F35" s="456"/>
      <c r="G35" s="26" t="s">
        <v>778</v>
      </c>
      <c r="H35" s="91" t="s">
        <v>1043</v>
      </c>
      <c r="I35" s="26" t="s">
        <v>779</v>
      </c>
      <c r="J35" s="91">
        <v>41306</v>
      </c>
      <c r="K35" s="26" t="s">
        <v>783</v>
      </c>
      <c r="L35" s="479" t="s">
        <v>1122</v>
      </c>
      <c r="M35" s="479"/>
      <c r="N35" s="479"/>
      <c r="O35" s="479"/>
      <c r="P35" s="480"/>
      <c r="Q35" s="155"/>
    </row>
    <row r="36" spans="1:17" s="2" customFormat="1" ht="13.5" customHeight="1">
      <c r="A36" s="25" t="s">
        <v>780</v>
      </c>
      <c r="B36" s="390" t="s">
        <v>407</v>
      </c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1"/>
      <c r="Q36" s="155"/>
    </row>
    <row r="37" spans="1:17" s="41" customFormat="1" ht="11.25">
      <c r="A37" s="485"/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155"/>
    </row>
    <row r="38" spans="1:19" s="40" customFormat="1" ht="11.25">
      <c r="A38" s="392" t="s">
        <v>888</v>
      </c>
      <c r="B38" s="393"/>
      <c r="C38" s="393"/>
      <c r="D38" s="393"/>
      <c r="E38" s="394"/>
      <c r="F38" s="483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155"/>
      <c r="R38" s="39"/>
      <c r="S38" s="39"/>
    </row>
    <row r="39" spans="1:17" s="2" customFormat="1" ht="13.5" customHeight="1">
      <c r="A39" s="25" t="s">
        <v>777</v>
      </c>
      <c r="B39" s="455" t="s">
        <v>418</v>
      </c>
      <c r="C39" s="455"/>
      <c r="D39" s="455"/>
      <c r="E39" s="455"/>
      <c r="F39" s="456"/>
      <c r="G39" s="26" t="s">
        <v>778</v>
      </c>
      <c r="H39" s="91">
        <v>40238</v>
      </c>
      <c r="I39" s="26" t="s">
        <v>779</v>
      </c>
      <c r="J39" s="91">
        <v>40966</v>
      </c>
      <c r="K39" s="26" t="s">
        <v>783</v>
      </c>
      <c r="L39" s="479" t="s">
        <v>1174</v>
      </c>
      <c r="M39" s="479"/>
      <c r="N39" s="479"/>
      <c r="O39" s="479"/>
      <c r="P39" s="480"/>
      <c r="Q39" s="155"/>
    </row>
    <row r="40" spans="1:17" s="2" customFormat="1" ht="13.5" customHeight="1">
      <c r="A40" s="25" t="s">
        <v>780</v>
      </c>
      <c r="B40" s="390" t="s">
        <v>675</v>
      </c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1"/>
      <c r="Q40" s="155"/>
    </row>
    <row r="41" spans="1:17" s="41" customFormat="1" ht="11.25">
      <c r="A41" s="482"/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155"/>
    </row>
    <row r="42" spans="1:17" s="2" customFormat="1" ht="13.5" customHeight="1">
      <c r="A42" s="25" t="s">
        <v>777</v>
      </c>
      <c r="B42" s="455" t="s">
        <v>420</v>
      </c>
      <c r="C42" s="455"/>
      <c r="D42" s="455"/>
      <c r="E42" s="455"/>
      <c r="F42" s="456"/>
      <c r="G42" s="26" t="s">
        <v>778</v>
      </c>
      <c r="H42" s="91">
        <v>40238</v>
      </c>
      <c r="I42" s="26" t="s">
        <v>779</v>
      </c>
      <c r="J42" s="91">
        <v>41690</v>
      </c>
      <c r="K42" s="26" t="s">
        <v>783</v>
      </c>
      <c r="L42" s="479" t="s">
        <v>1043</v>
      </c>
      <c r="M42" s="479"/>
      <c r="N42" s="479"/>
      <c r="O42" s="479"/>
      <c r="P42" s="480"/>
      <c r="Q42" s="155"/>
    </row>
    <row r="43" spans="1:17" s="2" customFormat="1" ht="13.5" customHeight="1">
      <c r="A43" s="25" t="s">
        <v>780</v>
      </c>
      <c r="B43" s="390" t="s">
        <v>419</v>
      </c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1"/>
      <c r="Q43" s="155"/>
    </row>
    <row r="44" spans="1:17" s="41" customFormat="1" ht="11.25">
      <c r="A44" s="482"/>
      <c r="B44" s="482"/>
      <c r="C44" s="482"/>
      <c r="D44" s="482"/>
      <c r="E44" s="482"/>
      <c r="F44" s="482"/>
      <c r="G44" s="482"/>
      <c r="H44" s="482"/>
      <c r="I44" s="482"/>
      <c r="J44" s="482"/>
      <c r="K44" s="482"/>
      <c r="L44" s="482"/>
      <c r="M44" s="482"/>
      <c r="N44" s="482"/>
      <c r="O44" s="482"/>
      <c r="P44" s="482"/>
      <c r="Q44" s="155"/>
    </row>
    <row r="45" spans="1:17" s="2" customFormat="1" ht="13.5" customHeight="1">
      <c r="A45" s="25" t="s">
        <v>777</v>
      </c>
      <c r="B45" s="455" t="s">
        <v>421</v>
      </c>
      <c r="C45" s="455"/>
      <c r="D45" s="455"/>
      <c r="E45" s="455"/>
      <c r="F45" s="456"/>
      <c r="G45" s="26" t="s">
        <v>778</v>
      </c>
      <c r="H45" s="91">
        <v>40238</v>
      </c>
      <c r="I45" s="26" t="s">
        <v>779</v>
      </c>
      <c r="J45" s="91">
        <v>41690</v>
      </c>
      <c r="K45" s="26" t="s">
        <v>783</v>
      </c>
      <c r="L45" s="479" t="s">
        <v>1043</v>
      </c>
      <c r="M45" s="479"/>
      <c r="N45" s="479"/>
      <c r="O45" s="479"/>
      <c r="P45" s="480"/>
      <c r="Q45" s="155"/>
    </row>
    <row r="46" spans="1:17" s="2" customFormat="1" ht="13.5" customHeight="1">
      <c r="A46" s="25" t="s">
        <v>780</v>
      </c>
      <c r="B46" s="390" t="s">
        <v>353</v>
      </c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1"/>
      <c r="Q46" s="155"/>
    </row>
    <row r="47" spans="1:17" s="41" customFormat="1" ht="11.25">
      <c r="A47" s="482"/>
      <c r="B47" s="482"/>
      <c r="C47" s="482"/>
      <c r="D47" s="482"/>
      <c r="E47" s="482"/>
      <c r="F47" s="482"/>
      <c r="G47" s="482"/>
      <c r="H47" s="482"/>
      <c r="I47" s="482"/>
      <c r="J47" s="482"/>
      <c r="K47" s="482"/>
      <c r="L47" s="482"/>
      <c r="M47" s="482"/>
      <c r="N47" s="482"/>
      <c r="O47" s="482"/>
      <c r="P47" s="482"/>
      <c r="Q47" s="155"/>
    </row>
    <row r="48" spans="1:17" s="2" customFormat="1" ht="13.5" customHeight="1">
      <c r="A48" s="25" t="s">
        <v>777</v>
      </c>
      <c r="B48" s="455" t="s">
        <v>422</v>
      </c>
      <c r="C48" s="455"/>
      <c r="D48" s="455"/>
      <c r="E48" s="455"/>
      <c r="F48" s="456"/>
      <c r="G48" s="26" t="s">
        <v>778</v>
      </c>
      <c r="H48" s="91">
        <v>40238</v>
      </c>
      <c r="I48" s="26" t="s">
        <v>779</v>
      </c>
      <c r="J48" s="91">
        <v>41698</v>
      </c>
      <c r="K48" s="26" t="s">
        <v>783</v>
      </c>
      <c r="L48" s="479" t="s">
        <v>1043</v>
      </c>
      <c r="M48" s="479"/>
      <c r="N48" s="479"/>
      <c r="O48" s="479"/>
      <c r="P48" s="480"/>
      <c r="Q48" s="155"/>
    </row>
    <row r="49" spans="1:17" s="2" customFormat="1" ht="13.5" customHeight="1">
      <c r="A49" s="25" t="s">
        <v>780</v>
      </c>
      <c r="B49" s="390" t="s">
        <v>419</v>
      </c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1"/>
      <c r="Q49" s="155"/>
    </row>
    <row r="50" spans="1:17" s="41" customFormat="1" ht="11.25">
      <c r="A50" s="485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155"/>
    </row>
    <row r="51" spans="1:17" s="2" customFormat="1" ht="13.5" customHeight="1">
      <c r="A51" s="25" t="s">
        <v>777</v>
      </c>
      <c r="B51" s="455" t="s">
        <v>214</v>
      </c>
      <c r="C51" s="455"/>
      <c r="D51" s="455"/>
      <c r="E51" s="455"/>
      <c r="F51" s="456"/>
      <c r="G51" s="26" t="s">
        <v>778</v>
      </c>
      <c r="H51" s="91">
        <v>40603</v>
      </c>
      <c r="I51" s="26" t="s">
        <v>779</v>
      </c>
      <c r="J51" s="91">
        <v>42063</v>
      </c>
      <c r="K51" s="26" t="s">
        <v>783</v>
      </c>
      <c r="L51" s="479" t="s">
        <v>1043</v>
      </c>
      <c r="M51" s="479"/>
      <c r="N51" s="479"/>
      <c r="O51" s="479"/>
      <c r="P51" s="480"/>
      <c r="Q51" s="155"/>
    </row>
    <row r="52" spans="1:17" s="2" customFormat="1" ht="13.5" customHeight="1">
      <c r="A52" s="25" t="s">
        <v>780</v>
      </c>
      <c r="B52" s="390" t="s">
        <v>419</v>
      </c>
      <c r="C52" s="390"/>
      <c r="D52" s="390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1"/>
      <c r="Q52" s="155"/>
    </row>
    <row r="53" spans="1:17" s="41" customFormat="1" ht="11.25">
      <c r="A53" s="485"/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155"/>
    </row>
    <row r="54" spans="1:19" s="40" customFormat="1" ht="11.25">
      <c r="A54" s="392" t="s">
        <v>889</v>
      </c>
      <c r="B54" s="393"/>
      <c r="C54" s="393"/>
      <c r="D54" s="393"/>
      <c r="E54" s="394"/>
      <c r="F54" s="483"/>
      <c r="G54" s="484"/>
      <c r="H54" s="484"/>
      <c r="I54" s="484"/>
      <c r="J54" s="484"/>
      <c r="K54" s="484"/>
      <c r="L54" s="484"/>
      <c r="M54" s="484"/>
      <c r="N54" s="484"/>
      <c r="O54" s="484"/>
      <c r="P54" s="484"/>
      <c r="Q54" s="155"/>
      <c r="R54" s="39"/>
      <c r="S54" s="39"/>
    </row>
    <row r="55" spans="1:17" s="2" customFormat="1" ht="13.5" customHeight="1">
      <c r="A55" s="25" t="s">
        <v>777</v>
      </c>
      <c r="B55" s="455" t="s">
        <v>548</v>
      </c>
      <c r="C55" s="455"/>
      <c r="D55" s="455"/>
      <c r="E55" s="455"/>
      <c r="F55" s="456"/>
      <c r="G55" s="26" t="s">
        <v>778</v>
      </c>
      <c r="H55" s="91">
        <v>40186</v>
      </c>
      <c r="I55" s="26" t="s">
        <v>779</v>
      </c>
      <c r="J55" s="91">
        <v>41180</v>
      </c>
      <c r="K55" s="26" t="s">
        <v>783</v>
      </c>
      <c r="L55" s="479" t="s">
        <v>1122</v>
      </c>
      <c r="M55" s="479"/>
      <c r="N55" s="479"/>
      <c r="O55" s="479"/>
      <c r="P55" s="480"/>
      <c r="Q55" s="155"/>
    </row>
    <row r="56" spans="1:17" s="2" customFormat="1" ht="13.5" customHeight="1">
      <c r="A56" s="25" t="s">
        <v>780</v>
      </c>
      <c r="B56" s="390" t="s">
        <v>353</v>
      </c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1"/>
      <c r="Q56" s="155"/>
    </row>
    <row r="57" spans="1:17" s="41" customFormat="1" ht="11.25">
      <c r="A57" s="482"/>
      <c r="B57" s="482"/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  <c r="O57" s="482"/>
      <c r="P57" s="482"/>
      <c r="Q57" s="155"/>
    </row>
    <row r="58" spans="1:17" s="2" customFormat="1" ht="13.5" customHeight="1">
      <c r="A58" s="25" t="s">
        <v>777</v>
      </c>
      <c r="B58" s="455" t="s">
        <v>549</v>
      </c>
      <c r="C58" s="455"/>
      <c r="D58" s="455"/>
      <c r="E58" s="455"/>
      <c r="F58" s="456"/>
      <c r="G58" s="26" t="s">
        <v>778</v>
      </c>
      <c r="H58" s="91">
        <v>41122</v>
      </c>
      <c r="I58" s="26" t="s">
        <v>779</v>
      </c>
      <c r="J58" s="91" t="s">
        <v>1043</v>
      </c>
      <c r="K58" s="26" t="s">
        <v>783</v>
      </c>
      <c r="L58" s="479" t="s">
        <v>1122</v>
      </c>
      <c r="M58" s="479"/>
      <c r="N58" s="479"/>
      <c r="O58" s="479"/>
      <c r="P58" s="480"/>
      <c r="Q58" s="155"/>
    </row>
    <row r="59" spans="1:17" s="2" customFormat="1" ht="13.5" customHeight="1">
      <c r="A59" s="25" t="s">
        <v>780</v>
      </c>
      <c r="B59" s="390" t="s">
        <v>353</v>
      </c>
      <c r="C59" s="390"/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1"/>
      <c r="Q59" s="155"/>
    </row>
    <row r="60" spans="1:17" s="41" customFormat="1" ht="11.25">
      <c r="A60" s="482"/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2"/>
      <c r="O60" s="482"/>
      <c r="P60" s="482"/>
      <c r="Q60" s="155"/>
    </row>
    <row r="61" spans="1:17" s="2" customFormat="1" ht="13.5" customHeight="1">
      <c r="A61" s="25" t="s">
        <v>777</v>
      </c>
      <c r="B61" s="455" t="s">
        <v>550</v>
      </c>
      <c r="C61" s="455"/>
      <c r="D61" s="455"/>
      <c r="E61" s="455"/>
      <c r="F61" s="456"/>
      <c r="G61" s="26" t="s">
        <v>778</v>
      </c>
      <c r="H61" s="91">
        <v>41122</v>
      </c>
      <c r="I61" s="26" t="s">
        <v>779</v>
      </c>
      <c r="J61" s="91" t="s">
        <v>1043</v>
      </c>
      <c r="K61" s="26" t="s">
        <v>783</v>
      </c>
      <c r="L61" s="479" t="s">
        <v>1122</v>
      </c>
      <c r="M61" s="479"/>
      <c r="N61" s="479"/>
      <c r="O61" s="479"/>
      <c r="P61" s="480"/>
      <c r="Q61" s="155"/>
    </row>
    <row r="62" spans="1:17" s="2" customFormat="1" ht="13.5" customHeight="1">
      <c r="A62" s="25" t="s">
        <v>780</v>
      </c>
      <c r="B62" s="390" t="s">
        <v>353</v>
      </c>
      <c r="C62" s="390"/>
      <c r="D62" s="390"/>
      <c r="E62" s="390"/>
      <c r="F62" s="390"/>
      <c r="G62" s="390"/>
      <c r="H62" s="390"/>
      <c r="I62" s="390"/>
      <c r="J62" s="390"/>
      <c r="K62" s="390"/>
      <c r="L62" s="390"/>
      <c r="M62" s="390"/>
      <c r="N62" s="390"/>
      <c r="O62" s="390"/>
      <c r="P62" s="391"/>
      <c r="Q62" s="155"/>
    </row>
    <row r="63" spans="1:17" s="41" customFormat="1" ht="11.25">
      <c r="A63" s="485"/>
      <c r="B63" s="485"/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155"/>
    </row>
    <row r="64" spans="1:19" s="40" customFormat="1" ht="11.25">
      <c r="A64" s="392" t="s">
        <v>1354</v>
      </c>
      <c r="B64" s="393"/>
      <c r="C64" s="393"/>
      <c r="D64" s="393"/>
      <c r="E64" s="394"/>
      <c r="F64" s="483"/>
      <c r="G64" s="484"/>
      <c r="H64" s="484"/>
      <c r="I64" s="484"/>
      <c r="J64" s="484"/>
      <c r="K64" s="484"/>
      <c r="L64" s="484"/>
      <c r="M64" s="484"/>
      <c r="N64" s="484"/>
      <c r="O64" s="484"/>
      <c r="P64" s="484"/>
      <c r="Q64" s="155"/>
      <c r="R64" s="39"/>
      <c r="S64" s="39"/>
    </row>
    <row r="65" spans="1:17" s="2" customFormat="1" ht="13.5" customHeight="1">
      <c r="A65" s="25" t="s">
        <v>777</v>
      </c>
      <c r="B65" s="455" t="s">
        <v>427</v>
      </c>
      <c r="C65" s="455"/>
      <c r="D65" s="455"/>
      <c r="E65" s="455"/>
      <c r="F65" s="456"/>
      <c r="G65" s="26" t="s">
        <v>778</v>
      </c>
      <c r="H65" s="91">
        <v>41122</v>
      </c>
      <c r="I65" s="26" t="s">
        <v>779</v>
      </c>
      <c r="J65" s="91" t="s">
        <v>1043</v>
      </c>
      <c r="K65" s="26" t="s">
        <v>783</v>
      </c>
      <c r="L65" s="479" t="s">
        <v>1122</v>
      </c>
      <c r="M65" s="479"/>
      <c r="N65" s="479"/>
      <c r="O65" s="479"/>
      <c r="P65" s="480"/>
      <c r="Q65" s="155"/>
    </row>
    <row r="66" spans="1:17" s="2" customFormat="1" ht="13.5" customHeight="1">
      <c r="A66" s="25" t="s">
        <v>780</v>
      </c>
      <c r="B66" s="390" t="s">
        <v>353</v>
      </c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1"/>
      <c r="Q66" s="155"/>
    </row>
    <row r="67" spans="1:17" s="41" customFormat="1" ht="11.25">
      <c r="A67" s="482"/>
      <c r="B67" s="48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2"/>
      <c r="O67" s="482"/>
      <c r="P67" s="482"/>
      <c r="Q67" s="155"/>
    </row>
    <row r="68" spans="1:17" s="2" customFormat="1" ht="13.5" customHeight="1">
      <c r="A68" s="25" t="s">
        <v>777</v>
      </c>
      <c r="B68" s="455" t="s">
        <v>428</v>
      </c>
      <c r="C68" s="455"/>
      <c r="D68" s="455"/>
      <c r="E68" s="455"/>
      <c r="F68" s="456"/>
      <c r="G68" s="26" t="s">
        <v>778</v>
      </c>
      <c r="H68" s="91">
        <v>40603</v>
      </c>
      <c r="I68" s="26" t="s">
        <v>779</v>
      </c>
      <c r="J68" s="91">
        <v>40994</v>
      </c>
      <c r="K68" s="26" t="s">
        <v>783</v>
      </c>
      <c r="L68" s="479" t="s">
        <v>1122</v>
      </c>
      <c r="M68" s="479"/>
      <c r="N68" s="479"/>
      <c r="O68" s="479"/>
      <c r="P68" s="480"/>
      <c r="Q68" s="155"/>
    </row>
    <row r="69" spans="1:17" s="2" customFormat="1" ht="13.5" customHeight="1">
      <c r="A69" s="25" t="s">
        <v>780</v>
      </c>
      <c r="B69" s="390" t="s">
        <v>429</v>
      </c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1"/>
      <c r="Q69" s="155"/>
    </row>
    <row r="70" spans="1:17" s="41" customFormat="1" ht="11.25">
      <c r="A70" s="482"/>
      <c r="B70" s="482"/>
      <c r="C70" s="482"/>
      <c r="D70" s="482"/>
      <c r="E70" s="482"/>
      <c r="F70" s="482"/>
      <c r="G70" s="482"/>
      <c r="H70" s="482"/>
      <c r="I70" s="482"/>
      <c r="J70" s="482"/>
      <c r="K70" s="482"/>
      <c r="L70" s="482"/>
      <c r="M70" s="482"/>
      <c r="N70" s="482"/>
      <c r="O70" s="482"/>
      <c r="P70" s="482"/>
      <c r="Q70" s="155"/>
    </row>
    <row r="71" spans="1:17" s="2" customFormat="1" ht="13.5" customHeight="1">
      <c r="A71" s="25" t="s">
        <v>777</v>
      </c>
      <c r="B71" s="455" t="s">
        <v>430</v>
      </c>
      <c r="C71" s="455"/>
      <c r="D71" s="455"/>
      <c r="E71" s="455"/>
      <c r="F71" s="456"/>
      <c r="G71" s="26" t="s">
        <v>778</v>
      </c>
      <c r="H71" s="91">
        <v>40603</v>
      </c>
      <c r="I71" s="26" t="s">
        <v>779</v>
      </c>
      <c r="J71" s="91">
        <v>41124</v>
      </c>
      <c r="K71" s="26" t="s">
        <v>783</v>
      </c>
      <c r="L71" s="479" t="s">
        <v>1122</v>
      </c>
      <c r="M71" s="479"/>
      <c r="N71" s="479"/>
      <c r="O71" s="479"/>
      <c r="P71" s="480"/>
      <c r="Q71" s="155"/>
    </row>
    <row r="72" spans="1:17" s="2" customFormat="1" ht="13.5" customHeight="1">
      <c r="A72" s="25" t="s">
        <v>780</v>
      </c>
      <c r="B72" s="390" t="s">
        <v>431</v>
      </c>
      <c r="C72" s="390"/>
      <c r="D72" s="390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1"/>
      <c r="Q72" s="155"/>
    </row>
    <row r="73" spans="1:17" s="41" customFormat="1" ht="11.25">
      <c r="A73" s="482"/>
      <c r="B73" s="482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  <c r="O73" s="482"/>
      <c r="P73" s="482"/>
      <c r="Q73" s="155"/>
    </row>
    <row r="74" spans="1:17" s="2" customFormat="1" ht="13.5" customHeight="1">
      <c r="A74" s="25" t="s">
        <v>777</v>
      </c>
      <c r="B74" s="455" t="s">
        <v>432</v>
      </c>
      <c r="C74" s="455"/>
      <c r="D74" s="455"/>
      <c r="E74" s="455"/>
      <c r="F74" s="456"/>
      <c r="G74" s="26" t="s">
        <v>778</v>
      </c>
      <c r="H74" s="91">
        <v>41122</v>
      </c>
      <c r="I74" s="26" t="s">
        <v>779</v>
      </c>
      <c r="J74" s="91" t="s">
        <v>1043</v>
      </c>
      <c r="K74" s="26" t="s">
        <v>783</v>
      </c>
      <c r="L74" s="479" t="s">
        <v>1122</v>
      </c>
      <c r="M74" s="479"/>
      <c r="N74" s="479"/>
      <c r="O74" s="479"/>
      <c r="P74" s="480"/>
      <c r="Q74" s="155"/>
    </row>
    <row r="75" spans="1:17" s="2" customFormat="1" ht="13.5" customHeight="1">
      <c r="A75" s="25" t="s">
        <v>780</v>
      </c>
      <c r="B75" s="390" t="s">
        <v>353</v>
      </c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1"/>
      <c r="Q75" s="155"/>
    </row>
    <row r="76" spans="1:17" s="41" customFormat="1" ht="11.25">
      <c r="A76" s="485"/>
      <c r="B76" s="485"/>
      <c r="C76" s="485"/>
      <c r="D76" s="485"/>
      <c r="E76" s="485"/>
      <c r="F76" s="485"/>
      <c r="G76" s="485"/>
      <c r="H76" s="485"/>
      <c r="I76" s="485"/>
      <c r="J76" s="485"/>
      <c r="K76" s="485"/>
      <c r="L76" s="485"/>
      <c r="M76" s="485"/>
      <c r="N76" s="485"/>
      <c r="O76" s="485"/>
      <c r="P76" s="485"/>
      <c r="Q76" s="155"/>
    </row>
    <row r="77" spans="1:17" s="2" customFormat="1" ht="13.5" customHeight="1">
      <c r="A77" s="25" t="s">
        <v>777</v>
      </c>
      <c r="B77" s="455" t="s">
        <v>1000</v>
      </c>
      <c r="C77" s="455"/>
      <c r="D77" s="455"/>
      <c r="E77" s="455"/>
      <c r="F77" s="456"/>
      <c r="G77" s="26" t="s">
        <v>778</v>
      </c>
      <c r="H77" s="91">
        <v>41212</v>
      </c>
      <c r="I77" s="26" t="s">
        <v>779</v>
      </c>
      <c r="J77" s="91" t="s">
        <v>1043</v>
      </c>
      <c r="K77" s="26" t="s">
        <v>783</v>
      </c>
      <c r="L77" s="479" t="s">
        <v>1122</v>
      </c>
      <c r="M77" s="479"/>
      <c r="N77" s="479"/>
      <c r="O77" s="479"/>
      <c r="P77" s="480"/>
      <c r="Q77" s="155"/>
    </row>
    <row r="78" spans="1:17" s="2" customFormat="1" ht="13.5" customHeight="1">
      <c r="A78" s="25" t="s">
        <v>780</v>
      </c>
      <c r="B78" s="390" t="s">
        <v>353</v>
      </c>
      <c r="C78" s="390"/>
      <c r="D78" s="390"/>
      <c r="E78" s="390"/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1"/>
      <c r="Q78" s="155"/>
    </row>
    <row r="79" spans="1:17" s="41" customFormat="1" ht="11.25">
      <c r="A79" s="485"/>
      <c r="B79" s="485"/>
      <c r="C79" s="485"/>
      <c r="D79" s="485"/>
      <c r="E79" s="485"/>
      <c r="F79" s="485"/>
      <c r="G79" s="485"/>
      <c r="H79" s="485"/>
      <c r="I79" s="485"/>
      <c r="J79" s="485"/>
      <c r="K79" s="485"/>
      <c r="L79" s="485"/>
      <c r="M79" s="485"/>
      <c r="N79" s="485"/>
      <c r="O79" s="485"/>
      <c r="P79" s="485"/>
      <c r="Q79" s="155"/>
    </row>
    <row r="80" spans="1:19" s="40" customFormat="1" ht="11.25">
      <c r="A80" s="392" t="s">
        <v>1402</v>
      </c>
      <c r="B80" s="393"/>
      <c r="C80" s="393"/>
      <c r="D80" s="393"/>
      <c r="E80" s="394"/>
      <c r="F80" s="483"/>
      <c r="G80" s="484"/>
      <c r="H80" s="484"/>
      <c r="I80" s="484"/>
      <c r="J80" s="484"/>
      <c r="K80" s="484"/>
      <c r="L80" s="484"/>
      <c r="M80" s="484"/>
      <c r="N80" s="484"/>
      <c r="O80" s="484"/>
      <c r="P80" s="484"/>
      <c r="Q80" s="155"/>
      <c r="R80" s="39"/>
      <c r="S80" s="39"/>
    </row>
    <row r="81" spans="1:17" s="2" customFormat="1" ht="13.5" customHeight="1">
      <c r="A81" s="25" t="s">
        <v>777</v>
      </c>
      <c r="B81" s="455" t="s">
        <v>451</v>
      </c>
      <c r="C81" s="455"/>
      <c r="D81" s="455"/>
      <c r="E81" s="455"/>
      <c r="F81" s="456"/>
      <c r="G81" s="26" t="s">
        <v>778</v>
      </c>
      <c r="H81" s="91">
        <v>40966</v>
      </c>
      <c r="I81" s="26" t="s">
        <v>779</v>
      </c>
      <c r="J81" s="91" t="s">
        <v>1043</v>
      </c>
      <c r="K81" s="26" t="s">
        <v>783</v>
      </c>
      <c r="L81" s="479" t="s">
        <v>1122</v>
      </c>
      <c r="M81" s="479"/>
      <c r="N81" s="479"/>
      <c r="O81" s="479"/>
      <c r="P81" s="480"/>
      <c r="Q81" s="155"/>
    </row>
    <row r="82" spans="1:17" s="2" customFormat="1" ht="13.5" customHeight="1">
      <c r="A82" s="25" t="s">
        <v>780</v>
      </c>
      <c r="B82" s="390" t="s">
        <v>452</v>
      </c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1"/>
      <c r="Q82" s="155"/>
    </row>
    <row r="83" spans="1:17" s="41" customFormat="1" ht="11.25">
      <c r="A83" s="482"/>
      <c r="B83" s="482"/>
      <c r="C83" s="482"/>
      <c r="D83" s="482"/>
      <c r="E83" s="482"/>
      <c r="F83" s="482"/>
      <c r="G83" s="482"/>
      <c r="H83" s="482"/>
      <c r="I83" s="482"/>
      <c r="J83" s="482"/>
      <c r="K83" s="482"/>
      <c r="L83" s="482"/>
      <c r="M83" s="482"/>
      <c r="N83" s="482"/>
      <c r="O83" s="482"/>
      <c r="P83" s="482"/>
      <c r="Q83" s="155"/>
    </row>
    <row r="84" spans="1:17" s="2" customFormat="1" ht="13.5" customHeight="1">
      <c r="A84" s="25" t="s">
        <v>777</v>
      </c>
      <c r="B84" s="455" t="s">
        <v>453</v>
      </c>
      <c r="C84" s="455"/>
      <c r="D84" s="455"/>
      <c r="E84" s="455"/>
      <c r="F84" s="456"/>
      <c r="G84" s="26" t="s">
        <v>778</v>
      </c>
      <c r="H84" s="91">
        <v>40588</v>
      </c>
      <c r="I84" s="26" t="s">
        <v>779</v>
      </c>
      <c r="J84" s="91" t="s">
        <v>1043</v>
      </c>
      <c r="K84" s="26" t="s">
        <v>783</v>
      </c>
      <c r="L84" s="479" t="s">
        <v>1043</v>
      </c>
      <c r="M84" s="479"/>
      <c r="N84" s="479"/>
      <c r="O84" s="479"/>
      <c r="P84" s="480"/>
      <c r="Q84" s="155"/>
    </row>
    <row r="85" spans="1:17" s="2" customFormat="1" ht="13.5" customHeight="1">
      <c r="A85" s="25" t="s">
        <v>780</v>
      </c>
      <c r="B85" s="390" t="s">
        <v>454</v>
      </c>
      <c r="C85" s="390"/>
      <c r="D85" s="390"/>
      <c r="E85" s="390"/>
      <c r="F85" s="390"/>
      <c r="G85" s="390"/>
      <c r="H85" s="390"/>
      <c r="I85" s="390"/>
      <c r="J85" s="390"/>
      <c r="K85" s="390"/>
      <c r="L85" s="390"/>
      <c r="M85" s="390"/>
      <c r="N85" s="390"/>
      <c r="O85" s="390"/>
      <c r="P85" s="391"/>
      <c r="Q85" s="155"/>
    </row>
    <row r="86" spans="1:17" s="41" customFormat="1" ht="11.25">
      <c r="A86" s="482"/>
      <c r="B86" s="482"/>
      <c r="C86" s="482"/>
      <c r="D86" s="482"/>
      <c r="E86" s="482"/>
      <c r="F86" s="482"/>
      <c r="G86" s="482"/>
      <c r="H86" s="482"/>
      <c r="I86" s="482"/>
      <c r="J86" s="482"/>
      <c r="K86" s="482"/>
      <c r="L86" s="482"/>
      <c r="M86" s="482"/>
      <c r="N86" s="482"/>
      <c r="O86" s="482"/>
      <c r="P86" s="482"/>
      <c r="Q86" s="155"/>
    </row>
    <row r="87" spans="1:17" s="2" customFormat="1" ht="13.5" customHeight="1">
      <c r="A87" s="25" t="s">
        <v>777</v>
      </c>
      <c r="B87" s="455" t="s">
        <v>455</v>
      </c>
      <c r="C87" s="455"/>
      <c r="D87" s="455"/>
      <c r="E87" s="455"/>
      <c r="F87" s="456"/>
      <c r="G87" s="26" t="s">
        <v>778</v>
      </c>
      <c r="H87" s="91">
        <v>40756</v>
      </c>
      <c r="I87" s="26" t="s">
        <v>779</v>
      </c>
      <c r="J87" s="91" t="s">
        <v>1043</v>
      </c>
      <c r="K87" s="26" t="s">
        <v>783</v>
      </c>
      <c r="L87" s="479" t="s">
        <v>1122</v>
      </c>
      <c r="M87" s="479"/>
      <c r="N87" s="479"/>
      <c r="O87" s="479"/>
      <c r="P87" s="480"/>
      <c r="Q87" s="155"/>
    </row>
    <row r="88" spans="1:17" s="2" customFormat="1" ht="13.5" customHeight="1">
      <c r="A88" s="25" t="s">
        <v>780</v>
      </c>
      <c r="B88" s="390" t="s">
        <v>456</v>
      </c>
      <c r="C88" s="390"/>
      <c r="D88" s="390"/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1"/>
      <c r="Q88" s="155"/>
    </row>
    <row r="89" spans="1:17" s="41" customFormat="1" ht="11.25">
      <c r="A89" s="485"/>
      <c r="B89" s="485"/>
      <c r="C89" s="485"/>
      <c r="D89" s="485"/>
      <c r="E89" s="485"/>
      <c r="F89" s="485"/>
      <c r="G89" s="485"/>
      <c r="H89" s="485"/>
      <c r="I89" s="485"/>
      <c r="J89" s="485"/>
      <c r="K89" s="485"/>
      <c r="L89" s="485"/>
      <c r="M89" s="485"/>
      <c r="N89" s="485"/>
      <c r="O89" s="485"/>
      <c r="P89" s="485"/>
      <c r="Q89" s="155"/>
    </row>
    <row r="90" spans="1:19" s="40" customFormat="1" ht="11.25">
      <c r="A90" s="392" t="s">
        <v>672</v>
      </c>
      <c r="B90" s="393"/>
      <c r="C90" s="393"/>
      <c r="D90" s="393"/>
      <c r="E90" s="394"/>
      <c r="F90" s="483"/>
      <c r="G90" s="484"/>
      <c r="H90" s="484"/>
      <c r="I90" s="484"/>
      <c r="J90" s="484"/>
      <c r="K90" s="484"/>
      <c r="L90" s="484"/>
      <c r="M90" s="484"/>
      <c r="N90" s="484"/>
      <c r="O90" s="484"/>
      <c r="P90" s="484"/>
      <c r="Q90" s="155"/>
      <c r="R90" s="39"/>
      <c r="S90" s="39"/>
    </row>
    <row r="91" spans="1:17" s="2" customFormat="1" ht="13.5" customHeight="1">
      <c r="A91" s="25" t="s">
        <v>777</v>
      </c>
      <c r="B91" s="455" t="s">
        <v>469</v>
      </c>
      <c r="C91" s="455"/>
      <c r="D91" s="455"/>
      <c r="E91" s="455"/>
      <c r="F91" s="456"/>
      <c r="G91" s="26" t="s">
        <v>778</v>
      </c>
      <c r="H91" s="91">
        <v>41212</v>
      </c>
      <c r="I91" s="26" t="s">
        <v>779</v>
      </c>
      <c r="J91" s="91" t="s">
        <v>1043</v>
      </c>
      <c r="K91" s="26" t="s">
        <v>783</v>
      </c>
      <c r="L91" s="479" t="s">
        <v>1122</v>
      </c>
      <c r="M91" s="479"/>
      <c r="N91" s="479"/>
      <c r="O91" s="479"/>
      <c r="P91" s="480"/>
      <c r="Q91" s="155"/>
    </row>
    <row r="92" spans="1:17" s="2" customFormat="1" ht="13.5" customHeight="1">
      <c r="A92" s="25" t="s">
        <v>780</v>
      </c>
      <c r="B92" s="390" t="s">
        <v>353</v>
      </c>
      <c r="C92" s="390"/>
      <c r="D92" s="390"/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90"/>
      <c r="P92" s="391"/>
      <c r="Q92" s="155"/>
    </row>
    <row r="93" spans="1:17" s="41" customFormat="1" ht="11.25">
      <c r="A93" s="482"/>
      <c r="B93" s="482"/>
      <c r="C93" s="482"/>
      <c r="D93" s="482"/>
      <c r="E93" s="482"/>
      <c r="F93" s="482"/>
      <c r="G93" s="482"/>
      <c r="H93" s="482"/>
      <c r="I93" s="482"/>
      <c r="J93" s="482"/>
      <c r="K93" s="482"/>
      <c r="L93" s="482"/>
      <c r="M93" s="482"/>
      <c r="N93" s="482"/>
      <c r="O93" s="482"/>
      <c r="P93" s="482"/>
      <c r="Q93" s="155"/>
    </row>
    <row r="94" spans="1:17" s="2" customFormat="1" ht="13.5" customHeight="1">
      <c r="A94" s="25" t="s">
        <v>777</v>
      </c>
      <c r="B94" s="455" t="s">
        <v>470</v>
      </c>
      <c r="C94" s="455"/>
      <c r="D94" s="455"/>
      <c r="E94" s="455"/>
      <c r="F94" s="456"/>
      <c r="G94" s="26" t="s">
        <v>778</v>
      </c>
      <c r="H94" s="91">
        <v>41212</v>
      </c>
      <c r="I94" s="26" t="s">
        <v>779</v>
      </c>
      <c r="J94" s="91" t="s">
        <v>1043</v>
      </c>
      <c r="K94" s="26" t="s">
        <v>783</v>
      </c>
      <c r="L94" s="479" t="s">
        <v>1122</v>
      </c>
      <c r="M94" s="479"/>
      <c r="N94" s="479"/>
      <c r="O94" s="479"/>
      <c r="P94" s="480"/>
      <c r="Q94" s="155"/>
    </row>
    <row r="95" spans="1:17" s="2" customFormat="1" ht="13.5" customHeight="1">
      <c r="A95" s="25" t="s">
        <v>780</v>
      </c>
      <c r="B95" s="390" t="s">
        <v>353</v>
      </c>
      <c r="C95" s="390"/>
      <c r="D95" s="390"/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1"/>
      <c r="Q95" s="155"/>
    </row>
    <row r="96" spans="1:17" s="41" customFormat="1" ht="11.25">
      <c r="A96" s="485"/>
      <c r="B96" s="485"/>
      <c r="C96" s="485"/>
      <c r="D96" s="485"/>
      <c r="E96" s="485"/>
      <c r="F96" s="485"/>
      <c r="G96" s="485"/>
      <c r="H96" s="485"/>
      <c r="I96" s="485"/>
      <c r="J96" s="485"/>
      <c r="K96" s="485"/>
      <c r="L96" s="485"/>
      <c r="M96" s="485"/>
      <c r="N96" s="485"/>
      <c r="O96" s="485"/>
      <c r="P96" s="485"/>
      <c r="Q96" s="155"/>
    </row>
    <row r="97" spans="1:19" s="40" customFormat="1" ht="11.25">
      <c r="A97" s="392" t="s">
        <v>43</v>
      </c>
      <c r="B97" s="393"/>
      <c r="C97" s="393"/>
      <c r="D97" s="393"/>
      <c r="E97" s="394"/>
      <c r="F97" s="483"/>
      <c r="G97" s="484"/>
      <c r="H97" s="484"/>
      <c r="I97" s="484"/>
      <c r="J97" s="484"/>
      <c r="K97" s="484"/>
      <c r="L97" s="484"/>
      <c r="M97" s="484"/>
      <c r="N97" s="484"/>
      <c r="O97" s="484"/>
      <c r="P97" s="484"/>
      <c r="Q97" s="155"/>
      <c r="R97" s="39"/>
      <c r="S97" s="39"/>
    </row>
    <row r="98" spans="1:17" s="2" customFormat="1" ht="13.5" customHeight="1">
      <c r="A98" s="25" t="s">
        <v>777</v>
      </c>
      <c r="B98" s="455" t="s">
        <v>491</v>
      </c>
      <c r="C98" s="455"/>
      <c r="D98" s="455"/>
      <c r="E98" s="455"/>
      <c r="F98" s="456"/>
      <c r="G98" s="26" t="s">
        <v>778</v>
      </c>
      <c r="H98" s="91">
        <v>40968</v>
      </c>
      <c r="I98" s="26" t="s">
        <v>779</v>
      </c>
      <c r="J98" s="91" t="s">
        <v>1043</v>
      </c>
      <c r="K98" s="26" t="s">
        <v>783</v>
      </c>
      <c r="L98" s="479" t="s">
        <v>1122</v>
      </c>
      <c r="M98" s="479"/>
      <c r="N98" s="479"/>
      <c r="O98" s="479"/>
      <c r="P98" s="480"/>
      <c r="Q98" s="155"/>
    </row>
    <row r="99" spans="1:17" s="2" customFormat="1" ht="13.5" customHeight="1">
      <c r="A99" s="25" t="s">
        <v>780</v>
      </c>
      <c r="B99" s="390" t="s">
        <v>353</v>
      </c>
      <c r="C99" s="390"/>
      <c r="D99" s="390"/>
      <c r="E99" s="390"/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391"/>
      <c r="Q99" s="155"/>
    </row>
    <row r="100" spans="1:17" s="41" customFormat="1" ht="11.25">
      <c r="A100" s="482"/>
      <c r="B100" s="482"/>
      <c r="C100" s="482"/>
      <c r="D100" s="482"/>
      <c r="E100" s="482"/>
      <c r="F100" s="482"/>
      <c r="G100" s="482"/>
      <c r="H100" s="482"/>
      <c r="I100" s="482"/>
      <c r="J100" s="482"/>
      <c r="K100" s="482"/>
      <c r="L100" s="482"/>
      <c r="M100" s="482"/>
      <c r="N100" s="482"/>
      <c r="O100" s="482"/>
      <c r="P100" s="482"/>
      <c r="Q100" s="155"/>
    </row>
    <row r="101" spans="1:17" s="2" customFormat="1" ht="13.5" customHeight="1">
      <c r="A101" s="25" t="s">
        <v>777</v>
      </c>
      <c r="B101" s="455" t="s">
        <v>492</v>
      </c>
      <c r="C101" s="455"/>
      <c r="D101" s="455"/>
      <c r="E101" s="455"/>
      <c r="F101" s="456"/>
      <c r="G101" s="26" t="s">
        <v>778</v>
      </c>
      <c r="H101" s="91">
        <v>40968</v>
      </c>
      <c r="I101" s="26" t="s">
        <v>779</v>
      </c>
      <c r="J101" s="91" t="s">
        <v>1043</v>
      </c>
      <c r="K101" s="26" t="s">
        <v>783</v>
      </c>
      <c r="L101" s="479" t="s">
        <v>1122</v>
      </c>
      <c r="M101" s="479"/>
      <c r="N101" s="479"/>
      <c r="O101" s="479"/>
      <c r="P101" s="480"/>
      <c r="Q101" s="155"/>
    </row>
    <row r="102" spans="1:17" s="2" customFormat="1" ht="13.5" customHeight="1">
      <c r="A102" s="25" t="s">
        <v>780</v>
      </c>
      <c r="B102" s="390" t="s">
        <v>353</v>
      </c>
      <c r="C102" s="390"/>
      <c r="D102" s="390"/>
      <c r="E102" s="390"/>
      <c r="F102" s="390"/>
      <c r="G102" s="390"/>
      <c r="H102" s="390"/>
      <c r="I102" s="390"/>
      <c r="J102" s="390"/>
      <c r="K102" s="390"/>
      <c r="L102" s="390"/>
      <c r="M102" s="390"/>
      <c r="N102" s="390"/>
      <c r="O102" s="390"/>
      <c r="P102" s="391"/>
      <c r="Q102" s="155"/>
    </row>
    <row r="103" spans="1:17" s="41" customFormat="1" ht="11.25">
      <c r="A103" s="482"/>
      <c r="B103" s="482"/>
      <c r="C103" s="482"/>
      <c r="D103" s="482"/>
      <c r="E103" s="482"/>
      <c r="F103" s="482"/>
      <c r="G103" s="482"/>
      <c r="H103" s="482"/>
      <c r="I103" s="482"/>
      <c r="J103" s="482"/>
      <c r="K103" s="482"/>
      <c r="L103" s="482"/>
      <c r="M103" s="482"/>
      <c r="N103" s="482"/>
      <c r="O103" s="482"/>
      <c r="P103" s="482"/>
      <c r="Q103" s="155"/>
    </row>
    <row r="104" spans="1:17" s="2" customFormat="1" ht="13.5" customHeight="1">
      <c r="A104" s="25" t="s">
        <v>777</v>
      </c>
      <c r="B104" s="455" t="s">
        <v>493</v>
      </c>
      <c r="C104" s="455"/>
      <c r="D104" s="455"/>
      <c r="E104" s="455"/>
      <c r="F104" s="456"/>
      <c r="G104" s="26" t="s">
        <v>778</v>
      </c>
      <c r="H104" s="91">
        <v>40968</v>
      </c>
      <c r="I104" s="26" t="s">
        <v>779</v>
      </c>
      <c r="J104" s="91" t="s">
        <v>1043</v>
      </c>
      <c r="K104" s="26" t="s">
        <v>783</v>
      </c>
      <c r="L104" s="479" t="s">
        <v>1122</v>
      </c>
      <c r="M104" s="479"/>
      <c r="N104" s="479"/>
      <c r="O104" s="479"/>
      <c r="P104" s="480"/>
      <c r="Q104" s="155"/>
    </row>
    <row r="105" spans="1:17" s="2" customFormat="1" ht="13.5" customHeight="1">
      <c r="A105" s="25" t="s">
        <v>780</v>
      </c>
      <c r="B105" s="390" t="s">
        <v>353</v>
      </c>
      <c r="C105" s="390"/>
      <c r="D105" s="390"/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391"/>
      <c r="Q105" s="155"/>
    </row>
    <row r="106" spans="1:17" s="41" customFormat="1" ht="11.25">
      <c r="A106" s="482"/>
      <c r="B106" s="482"/>
      <c r="C106" s="482"/>
      <c r="D106" s="482"/>
      <c r="E106" s="482"/>
      <c r="F106" s="482"/>
      <c r="G106" s="482"/>
      <c r="H106" s="482"/>
      <c r="I106" s="482"/>
      <c r="J106" s="482"/>
      <c r="K106" s="482"/>
      <c r="L106" s="482"/>
      <c r="M106" s="482"/>
      <c r="N106" s="482"/>
      <c r="O106" s="482"/>
      <c r="P106" s="482"/>
      <c r="Q106" s="155"/>
    </row>
    <row r="107" spans="1:17" s="2" customFormat="1" ht="13.5" customHeight="1">
      <c r="A107" s="25" t="s">
        <v>777</v>
      </c>
      <c r="B107" s="455" t="s">
        <v>494</v>
      </c>
      <c r="C107" s="455"/>
      <c r="D107" s="455"/>
      <c r="E107" s="455"/>
      <c r="F107" s="456"/>
      <c r="G107" s="26" t="s">
        <v>778</v>
      </c>
      <c r="H107" s="91">
        <v>40968</v>
      </c>
      <c r="I107" s="26" t="s">
        <v>779</v>
      </c>
      <c r="J107" s="91" t="s">
        <v>1043</v>
      </c>
      <c r="K107" s="26" t="s">
        <v>783</v>
      </c>
      <c r="L107" s="479" t="s">
        <v>1043</v>
      </c>
      <c r="M107" s="479"/>
      <c r="N107" s="479"/>
      <c r="O107" s="479"/>
      <c r="P107" s="480"/>
      <c r="Q107" s="155"/>
    </row>
    <row r="108" spans="1:17" s="2" customFormat="1" ht="13.5" customHeight="1">
      <c r="A108" s="25" t="s">
        <v>780</v>
      </c>
      <c r="B108" s="390" t="s">
        <v>353</v>
      </c>
      <c r="C108" s="390"/>
      <c r="D108" s="390"/>
      <c r="E108" s="390"/>
      <c r="F108" s="390"/>
      <c r="G108" s="390"/>
      <c r="H108" s="390"/>
      <c r="I108" s="390"/>
      <c r="J108" s="390"/>
      <c r="K108" s="390"/>
      <c r="L108" s="390"/>
      <c r="M108" s="390"/>
      <c r="N108" s="390"/>
      <c r="O108" s="390"/>
      <c r="P108" s="391"/>
      <c r="Q108" s="155"/>
    </row>
    <row r="109" spans="1:17" s="41" customFormat="1" ht="11.25">
      <c r="A109" s="485"/>
      <c r="B109" s="485"/>
      <c r="C109" s="485"/>
      <c r="D109" s="485"/>
      <c r="E109" s="485"/>
      <c r="F109" s="485"/>
      <c r="G109" s="485"/>
      <c r="H109" s="485"/>
      <c r="I109" s="485"/>
      <c r="J109" s="485"/>
      <c r="K109" s="485"/>
      <c r="L109" s="485"/>
      <c r="M109" s="485"/>
      <c r="N109" s="485"/>
      <c r="O109" s="485"/>
      <c r="P109" s="485"/>
      <c r="Q109" s="155"/>
    </row>
    <row r="110" spans="1:17" s="2" customFormat="1" ht="13.5" customHeight="1">
      <c r="A110" s="25" t="s">
        <v>777</v>
      </c>
      <c r="B110" s="455" t="s">
        <v>501</v>
      </c>
      <c r="C110" s="455"/>
      <c r="D110" s="455"/>
      <c r="E110" s="455"/>
      <c r="F110" s="456"/>
      <c r="G110" s="26" t="s">
        <v>778</v>
      </c>
      <c r="H110" s="91">
        <v>41183</v>
      </c>
      <c r="I110" s="26" t="s">
        <v>779</v>
      </c>
      <c r="J110" s="91" t="s">
        <v>1043</v>
      </c>
      <c r="K110" s="26" t="s">
        <v>783</v>
      </c>
      <c r="L110" s="479" t="s">
        <v>1122</v>
      </c>
      <c r="M110" s="479"/>
      <c r="N110" s="479"/>
      <c r="O110" s="479"/>
      <c r="P110" s="480"/>
      <c r="Q110" s="155"/>
    </row>
    <row r="111" spans="1:17" s="2" customFormat="1" ht="13.5" customHeight="1">
      <c r="A111" s="25" t="s">
        <v>780</v>
      </c>
      <c r="B111" s="390" t="s">
        <v>353</v>
      </c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  <c r="M111" s="390"/>
      <c r="N111" s="390"/>
      <c r="O111" s="390"/>
      <c r="P111" s="391"/>
      <c r="Q111" s="155"/>
    </row>
    <row r="112" spans="1:17" s="41" customFormat="1" ht="11.25">
      <c r="A112" s="485"/>
      <c r="B112" s="485"/>
      <c r="C112" s="485"/>
      <c r="D112" s="485"/>
      <c r="E112" s="485"/>
      <c r="F112" s="485"/>
      <c r="G112" s="485"/>
      <c r="H112" s="485"/>
      <c r="I112" s="485"/>
      <c r="J112" s="485"/>
      <c r="K112" s="485"/>
      <c r="L112" s="485"/>
      <c r="M112" s="485"/>
      <c r="N112" s="485"/>
      <c r="O112" s="485"/>
      <c r="P112" s="485"/>
      <c r="Q112" s="155"/>
    </row>
    <row r="113" spans="1:19" s="40" customFormat="1" ht="11.25">
      <c r="A113" s="392" t="s">
        <v>112</v>
      </c>
      <c r="B113" s="393"/>
      <c r="C113" s="393"/>
      <c r="D113" s="393"/>
      <c r="E113" s="394"/>
      <c r="F113" s="483"/>
      <c r="G113" s="484"/>
      <c r="H113" s="484"/>
      <c r="I113" s="484"/>
      <c r="J113" s="484"/>
      <c r="K113" s="484"/>
      <c r="L113" s="484"/>
      <c r="M113" s="484"/>
      <c r="N113" s="484"/>
      <c r="O113" s="484"/>
      <c r="P113" s="484"/>
      <c r="Q113" s="155"/>
      <c r="R113" s="39"/>
      <c r="S113" s="39"/>
    </row>
    <row r="114" spans="1:17" s="2" customFormat="1" ht="13.5" customHeight="1">
      <c r="A114" s="25" t="s">
        <v>777</v>
      </c>
      <c r="B114" s="455" t="s">
        <v>508</v>
      </c>
      <c r="C114" s="455"/>
      <c r="D114" s="455"/>
      <c r="E114" s="455"/>
      <c r="F114" s="456"/>
      <c r="G114" s="26" t="s">
        <v>778</v>
      </c>
      <c r="H114" s="91">
        <v>40616</v>
      </c>
      <c r="I114" s="26" t="s">
        <v>779</v>
      </c>
      <c r="J114" s="91" t="s">
        <v>512</v>
      </c>
      <c r="K114" s="26" t="s">
        <v>783</v>
      </c>
      <c r="L114" s="479" t="s">
        <v>1122</v>
      </c>
      <c r="M114" s="479"/>
      <c r="N114" s="479"/>
      <c r="O114" s="479"/>
      <c r="P114" s="480"/>
      <c r="Q114" s="155"/>
    </row>
    <row r="115" spans="1:17" s="2" customFormat="1" ht="13.5" customHeight="1">
      <c r="A115" s="25" t="s">
        <v>780</v>
      </c>
      <c r="B115" s="390" t="s">
        <v>509</v>
      </c>
      <c r="C115" s="390"/>
      <c r="D115" s="390"/>
      <c r="E115" s="390"/>
      <c r="F115" s="390"/>
      <c r="G115" s="390"/>
      <c r="H115" s="390"/>
      <c r="I115" s="390"/>
      <c r="J115" s="390"/>
      <c r="K115" s="390"/>
      <c r="L115" s="390"/>
      <c r="M115" s="390"/>
      <c r="N115" s="390"/>
      <c r="O115" s="390"/>
      <c r="P115" s="391"/>
      <c r="Q115" s="155"/>
    </row>
    <row r="116" spans="1:17" s="41" customFormat="1" ht="11.25">
      <c r="A116" s="482"/>
      <c r="B116" s="482"/>
      <c r="C116" s="482"/>
      <c r="D116" s="482"/>
      <c r="E116" s="482"/>
      <c r="F116" s="482"/>
      <c r="G116" s="482"/>
      <c r="H116" s="482"/>
      <c r="I116" s="482"/>
      <c r="J116" s="482"/>
      <c r="K116" s="482"/>
      <c r="L116" s="482"/>
      <c r="M116" s="482"/>
      <c r="N116" s="482"/>
      <c r="O116" s="482"/>
      <c r="P116" s="482"/>
      <c r="Q116" s="155"/>
    </row>
    <row r="117" spans="1:17" s="2" customFormat="1" ht="13.5" customHeight="1">
      <c r="A117" s="25" t="s">
        <v>777</v>
      </c>
      <c r="B117" s="455" t="s">
        <v>510</v>
      </c>
      <c r="C117" s="455"/>
      <c r="D117" s="455"/>
      <c r="E117" s="455"/>
      <c r="F117" s="456"/>
      <c r="G117" s="26" t="s">
        <v>778</v>
      </c>
      <c r="H117" s="91">
        <v>40616</v>
      </c>
      <c r="I117" s="26" t="s">
        <v>779</v>
      </c>
      <c r="J117" s="91">
        <v>41347</v>
      </c>
      <c r="K117" s="26" t="s">
        <v>783</v>
      </c>
      <c r="L117" s="479" t="s">
        <v>1043</v>
      </c>
      <c r="M117" s="479"/>
      <c r="N117" s="479"/>
      <c r="O117" s="479"/>
      <c r="P117" s="480"/>
      <c r="Q117" s="155"/>
    </row>
    <row r="118" spans="1:17" s="2" customFormat="1" ht="13.5" customHeight="1">
      <c r="A118" s="25" t="s">
        <v>780</v>
      </c>
      <c r="B118" s="390" t="s">
        <v>511</v>
      </c>
      <c r="C118" s="390"/>
      <c r="D118" s="390"/>
      <c r="E118" s="390"/>
      <c r="F118" s="390"/>
      <c r="G118" s="390"/>
      <c r="H118" s="390"/>
      <c r="I118" s="390"/>
      <c r="J118" s="390"/>
      <c r="K118" s="390"/>
      <c r="L118" s="390"/>
      <c r="M118" s="390"/>
      <c r="N118" s="390"/>
      <c r="O118" s="390"/>
      <c r="P118" s="391"/>
      <c r="Q118" s="155"/>
    </row>
    <row r="119" spans="1:17" s="41" customFormat="1" ht="11.25">
      <c r="A119" s="485"/>
      <c r="B119" s="485"/>
      <c r="C119" s="485"/>
      <c r="D119" s="485"/>
      <c r="E119" s="485"/>
      <c r="F119" s="485"/>
      <c r="G119" s="485"/>
      <c r="H119" s="485"/>
      <c r="I119" s="485"/>
      <c r="J119" s="485"/>
      <c r="K119" s="485"/>
      <c r="L119" s="485"/>
      <c r="M119" s="485"/>
      <c r="N119" s="485"/>
      <c r="O119" s="485"/>
      <c r="P119" s="485"/>
      <c r="Q119" s="155"/>
    </row>
    <row r="120" spans="1:19" s="40" customFormat="1" ht="11.25">
      <c r="A120" s="392" t="s">
        <v>898</v>
      </c>
      <c r="B120" s="393"/>
      <c r="C120" s="393"/>
      <c r="D120" s="393"/>
      <c r="E120" s="394"/>
      <c r="F120" s="483"/>
      <c r="G120" s="484"/>
      <c r="H120" s="484"/>
      <c r="I120" s="484"/>
      <c r="J120" s="484"/>
      <c r="K120" s="484"/>
      <c r="L120" s="484"/>
      <c r="M120" s="484"/>
      <c r="N120" s="484"/>
      <c r="O120" s="484"/>
      <c r="P120" s="484"/>
      <c r="Q120" s="155"/>
      <c r="R120" s="39"/>
      <c r="S120" s="39"/>
    </row>
    <row r="121" spans="1:17" s="2" customFormat="1" ht="13.5" customHeight="1">
      <c r="A121" s="25" t="s">
        <v>777</v>
      </c>
      <c r="B121" s="455" t="s">
        <v>516</v>
      </c>
      <c r="C121" s="455"/>
      <c r="D121" s="455"/>
      <c r="E121" s="455"/>
      <c r="F121" s="456"/>
      <c r="G121" s="26" t="s">
        <v>778</v>
      </c>
      <c r="H121" s="91">
        <v>40603</v>
      </c>
      <c r="I121" s="26" t="s">
        <v>779</v>
      </c>
      <c r="J121" s="91">
        <v>41333</v>
      </c>
      <c r="K121" s="26" t="s">
        <v>783</v>
      </c>
      <c r="L121" s="479" t="s">
        <v>1122</v>
      </c>
      <c r="M121" s="479"/>
      <c r="N121" s="479"/>
      <c r="O121" s="479"/>
      <c r="P121" s="480"/>
      <c r="Q121" s="155"/>
    </row>
    <row r="122" spans="1:17" s="2" customFormat="1" ht="13.5" customHeight="1">
      <c r="A122" s="25" t="s">
        <v>780</v>
      </c>
      <c r="B122" s="390" t="s">
        <v>353</v>
      </c>
      <c r="C122" s="390"/>
      <c r="D122" s="390"/>
      <c r="E122" s="390"/>
      <c r="F122" s="390"/>
      <c r="G122" s="390"/>
      <c r="H122" s="390"/>
      <c r="I122" s="390"/>
      <c r="J122" s="390"/>
      <c r="K122" s="390"/>
      <c r="L122" s="390"/>
      <c r="M122" s="390"/>
      <c r="N122" s="390"/>
      <c r="O122" s="390"/>
      <c r="P122" s="391"/>
      <c r="Q122" s="155"/>
    </row>
    <row r="123" spans="1:17" s="41" customFormat="1" ht="11.25">
      <c r="A123" s="482"/>
      <c r="B123" s="482"/>
      <c r="C123" s="482"/>
      <c r="D123" s="482"/>
      <c r="E123" s="482"/>
      <c r="F123" s="482"/>
      <c r="G123" s="482"/>
      <c r="H123" s="482"/>
      <c r="I123" s="482"/>
      <c r="J123" s="482"/>
      <c r="K123" s="482"/>
      <c r="L123" s="482"/>
      <c r="M123" s="482"/>
      <c r="N123" s="482"/>
      <c r="O123" s="482"/>
      <c r="P123" s="482"/>
      <c r="Q123" s="155"/>
    </row>
    <row r="124" spans="1:17" s="2" customFormat="1" ht="13.5" customHeight="1">
      <c r="A124" s="25" t="s">
        <v>777</v>
      </c>
      <c r="B124" s="455" t="s">
        <v>517</v>
      </c>
      <c r="C124" s="455"/>
      <c r="D124" s="455"/>
      <c r="E124" s="455"/>
      <c r="F124" s="456"/>
      <c r="G124" s="26" t="s">
        <v>778</v>
      </c>
      <c r="H124" s="91">
        <v>40238</v>
      </c>
      <c r="I124" s="26" t="s">
        <v>779</v>
      </c>
      <c r="J124" s="91">
        <v>41698</v>
      </c>
      <c r="K124" s="26" t="s">
        <v>783</v>
      </c>
      <c r="L124" s="479" t="s">
        <v>1043</v>
      </c>
      <c r="M124" s="479"/>
      <c r="N124" s="479"/>
      <c r="O124" s="479"/>
      <c r="P124" s="480"/>
      <c r="Q124" s="155"/>
    </row>
    <row r="125" spans="1:17" s="2" customFormat="1" ht="13.5" customHeight="1">
      <c r="A125" s="25" t="s">
        <v>780</v>
      </c>
      <c r="B125" s="390" t="s">
        <v>353</v>
      </c>
      <c r="C125" s="390"/>
      <c r="D125" s="390"/>
      <c r="E125" s="390"/>
      <c r="F125" s="390"/>
      <c r="G125" s="390"/>
      <c r="H125" s="390"/>
      <c r="I125" s="390"/>
      <c r="J125" s="390"/>
      <c r="K125" s="390"/>
      <c r="L125" s="390"/>
      <c r="M125" s="390"/>
      <c r="N125" s="390"/>
      <c r="O125" s="390"/>
      <c r="P125" s="391"/>
      <c r="Q125" s="155"/>
    </row>
    <row r="126" spans="1:17" s="41" customFormat="1" ht="11.25">
      <c r="A126" s="482"/>
      <c r="B126" s="482"/>
      <c r="C126" s="482"/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  <c r="Q126" s="155"/>
    </row>
    <row r="127" spans="1:17" s="2" customFormat="1" ht="13.5" customHeight="1">
      <c r="A127" s="25" t="s">
        <v>777</v>
      </c>
      <c r="B127" s="455" t="s">
        <v>374</v>
      </c>
      <c r="C127" s="455"/>
      <c r="D127" s="455"/>
      <c r="E127" s="455"/>
      <c r="F127" s="456"/>
      <c r="G127" s="26" t="s">
        <v>778</v>
      </c>
      <c r="H127" s="91">
        <v>40756</v>
      </c>
      <c r="I127" s="26" t="s">
        <v>779</v>
      </c>
      <c r="J127" s="91">
        <v>42216</v>
      </c>
      <c r="K127" s="26" t="s">
        <v>783</v>
      </c>
      <c r="L127" s="479" t="s">
        <v>1043</v>
      </c>
      <c r="M127" s="479"/>
      <c r="N127" s="479"/>
      <c r="O127" s="479"/>
      <c r="P127" s="480"/>
      <c r="Q127" s="155"/>
    </row>
    <row r="128" spans="1:17" s="2" customFormat="1" ht="13.5" customHeight="1">
      <c r="A128" s="25" t="s">
        <v>780</v>
      </c>
      <c r="B128" s="390" t="s">
        <v>353</v>
      </c>
      <c r="C128" s="390"/>
      <c r="D128" s="390"/>
      <c r="E128" s="390"/>
      <c r="F128" s="390"/>
      <c r="G128" s="390"/>
      <c r="H128" s="390"/>
      <c r="I128" s="390"/>
      <c r="J128" s="390"/>
      <c r="K128" s="390"/>
      <c r="L128" s="390"/>
      <c r="M128" s="390"/>
      <c r="N128" s="390"/>
      <c r="O128" s="390"/>
      <c r="P128" s="391"/>
      <c r="Q128" s="155"/>
    </row>
    <row r="129" spans="1:17" s="41" customFormat="1" ht="11.25">
      <c r="A129" s="482"/>
      <c r="B129" s="482"/>
      <c r="C129" s="482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155"/>
    </row>
    <row r="130" spans="1:17" s="2" customFormat="1" ht="13.5" customHeight="1">
      <c r="A130" s="25" t="s">
        <v>777</v>
      </c>
      <c r="B130" s="455" t="s">
        <v>518</v>
      </c>
      <c r="C130" s="455"/>
      <c r="D130" s="455"/>
      <c r="E130" s="455"/>
      <c r="F130" s="456"/>
      <c r="G130" s="26" t="s">
        <v>778</v>
      </c>
      <c r="H130" s="91">
        <v>41182</v>
      </c>
      <c r="I130" s="26" t="s">
        <v>779</v>
      </c>
      <c r="J130" s="91" t="s">
        <v>1043</v>
      </c>
      <c r="K130" s="26" t="s">
        <v>783</v>
      </c>
      <c r="L130" s="479" t="s">
        <v>1122</v>
      </c>
      <c r="M130" s="479"/>
      <c r="N130" s="479"/>
      <c r="O130" s="479"/>
      <c r="P130" s="480"/>
      <c r="Q130" s="155"/>
    </row>
    <row r="131" spans="1:17" s="2" customFormat="1" ht="13.5" customHeight="1">
      <c r="A131" s="25" t="s">
        <v>780</v>
      </c>
      <c r="B131" s="390" t="s">
        <v>353</v>
      </c>
      <c r="C131" s="390"/>
      <c r="D131" s="390"/>
      <c r="E131" s="390"/>
      <c r="F131" s="390"/>
      <c r="G131" s="390"/>
      <c r="H131" s="390"/>
      <c r="I131" s="390"/>
      <c r="J131" s="390"/>
      <c r="K131" s="390"/>
      <c r="L131" s="390"/>
      <c r="M131" s="390"/>
      <c r="N131" s="390"/>
      <c r="O131" s="390"/>
      <c r="P131" s="391"/>
      <c r="Q131" s="155"/>
    </row>
    <row r="132" spans="1:17" s="41" customFormat="1" ht="11.25">
      <c r="A132" s="485"/>
      <c r="B132" s="485"/>
      <c r="C132" s="485"/>
      <c r="D132" s="485"/>
      <c r="E132" s="485"/>
      <c r="F132" s="485"/>
      <c r="G132" s="485"/>
      <c r="H132" s="485"/>
      <c r="I132" s="485"/>
      <c r="J132" s="485"/>
      <c r="K132" s="485"/>
      <c r="L132" s="485"/>
      <c r="M132" s="485"/>
      <c r="N132" s="485"/>
      <c r="O132" s="485"/>
      <c r="P132" s="485"/>
      <c r="Q132" s="155"/>
    </row>
    <row r="133" spans="1:17" s="2" customFormat="1" ht="13.5" customHeight="1">
      <c r="A133" s="25" t="s">
        <v>777</v>
      </c>
      <c r="B133" s="455" t="s">
        <v>1001</v>
      </c>
      <c r="C133" s="455"/>
      <c r="D133" s="455"/>
      <c r="E133" s="455"/>
      <c r="F133" s="456"/>
      <c r="G133" s="26" t="s">
        <v>778</v>
      </c>
      <c r="H133" s="91">
        <v>41182</v>
      </c>
      <c r="I133" s="26" t="s">
        <v>779</v>
      </c>
      <c r="J133" s="91" t="s">
        <v>1043</v>
      </c>
      <c r="K133" s="26" t="s">
        <v>783</v>
      </c>
      <c r="L133" s="479" t="s">
        <v>1122</v>
      </c>
      <c r="M133" s="479"/>
      <c r="N133" s="479"/>
      <c r="O133" s="479"/>
      <c r="P133" s="480"/>
      <c r="Q133" s="155"/>
    </row>
    <row r="134" spans="1:17" s="2" customFormat="1" ht="13.5" customHeight="1">
      <c r="A134" s="25" t="s">
        <v>780</v>
      </c>
      <c r="B134" s="390" t="s">
        <v>353</v>
      </c>
      <c r="C134" s="390"/>
      <c r="D134" s="390"/>
      <c r="E134" s="390"/>
      <c r="F134" s="390"/>
      <c r="G134" s="390"/>
      <c r="H134" s="390"/>
      <c r="I134" s="390"/>
      <c r="J134" s="390"/>
      <c r="K134" s="390"/>
      <c r="L134" s="390"/>
      <c r="M134" s="390"/>
      <c r="N134" s="390"/>
      <c r="O134" s="390"/>
      <c r="P134" s="391"/>
      <c r="Q134" s="155"/>
    </row>
    <row r="135" spans="1:17" s="41" customFormat="1" ht="11.25">
      <c r="A135" s="485"/>
      <c r="B135" s="485"/>
      <c r="C135" s="485"/>
      <c r="D135" s="485"/>
      <c r="E135" s="485"/>
      <c r="F135" s="485"/>
      <c r="G135" s="485"/>
      <c r="H135" s="485"/>
      <c r="I135" s="485"/>
      <c r="J135" s="485"/>
      <c r="K135" s="485"/>
      <c r="L135" s="485"/>
      <c r="M135" s="485"/>
      <c r="N135" s="485"/>
      <c r="O135" s="485"/>
      <c r="P135" s="485"/>
      <c r="Q135" s="155"/>
    </row>
    <row r="136" spans="1:19" s="40" customFormat="1" ht="11.25">
      <c r="A136" s="392" t="s">
        <v>153</v>
      </c>
      <c r="B136" s="393"/>
      <c r="C136" s="393"/>
      <c r="D136" s="393"/>
      <c r="E136" s="394"/>
      <c r="F136" s="483"/>
      <c r="G136" s="484"/>
      <c r="H136" s="484"/>
      <c r="I136" s="484"/>
      <c r="J136" s="484"/>
      <c r="K136" s="484"/>
      <c r="L136" s="484"/>
      <c r="M136" s="484"/>
      <c r="N136" s="484"/>
      <c r="O136" s="484"/>
      <c r="P136" s="484"/>
      <c r="Q136" s="155"/>
      <c r="R136" s="39"/>
      <c r="S136" s="39"/>
    </row>
    <row r="137" spans="1:17" s="2" customFormat="1" ht="13.5" customHeight="1">
      <c r="A137" s="25" t="s">
        <v>777</v>
      </c>
      <c r="B137" s="455" t="s">
        <v>524</v>
      </c>
      <c r="C137" s="455"/>
      <c r="D137" s="455"/>
      <c r="E137" s="455"/>
      <c r="F137" s="456"/>
      <c r="G137" s="26" t="s">
        <v>778</v>
      </c>
      <c r="H137" s="91">
        <v>40252</v>
      </c>
      <c r="I137" s="26" t="s">
        <v>779</v>
      </c>
      <c r="J137" s="91">
        <v>40956</v>
      </c>
      <c r="K137" s="26" t="s">
        <v>783</v>
      </c>
      <c r="L137" s="479" t="s">
        <v>1174</v>
      </c>
      <c r="M137" s="479"/>
      <c r="N137" s="479"/>
      <c r="O137" s="479"/>
      <c r="P137" s="480"/>
      <c r="Q137" s="155"/>
    </row>
    <row r="138" spans="1:17" s="2" customFormat="1" ht="13.5" customHeight="1">
      <c r="A138" s="25" t="s">
        <v>780</v>
      </c>
      <c r="B138" s="390" t="s">
        <v>525</v>
      </c>
      <c r="C138" s="390"/>
      <c r="D138" s="390"/>
      <c r="E138" s="390"/>
      <c r="F138" s="390"/>
      <c r="G138" s="390"/>
      <c r="H138" s="390"/>
      <c r="I138" s="390"/>
      <c r="J138" s="390"/>
      <c r="K138" s="390"/>
      <c r="L138" s="390"/>
      <c r="M138" s="390"/>
      <c r="N138" s="390"/>
      <c r="O138" s="390"/>
      <c r="P138" s="391"/>
      <c r="Q138" s="155"/>
    </row>
    <row r="139" spans="1:17" s="41" customFormat="1" ht="11.25">
      <c r="A139" s="482"/>
      <c r="B139" s="482"/>
      <c r="C139" s="482"/>
      <c r="D139" s="482"/>
      <c r="E139" s="482"/>
      <c r="F139" s="482"/>
      <c r="G139" s="482"/>
      <c r="H139" s="482"/>
      <c r="I139" s="482"/>
      <c r="J139" s="482"/>
      <c r="K139" s="482"/>
      <c r="L139" s="482"/>
      <c r="M139" s="482"/>
      <c r="N139" s="482"/>
      <c r="O139" s="482"/>
      <c r="P139" s="482"/>
      <c r="Q139" s="155"/>
    </row>
    <row r="140" spans="1:17" s="2" customFormat="1" ht="13.5" customHeight="1">
      <c r="A140" s="25" t="s">
        <v>777</v>
      </c>
      <c r="B140" s="455" t="s">
        <v>526</v>
      </c>
      <c r="C140" s="455"/>
      <c r="D140" s="455"/>
      <c r="E140" s="455"/>
      <c r="F140" s="456"/>
      <c r="G140" s="26" t="s">
        <v>778</v>
      </c>
      <c r="H140" s="91">
        <v>40763</v>
      </c>
      <c r="I140" s="26" t="s">
        <v>779</v>
      </c>
      <c r="J140" s="91" t="s">
        <v>1043</v>
      </c>
      <c r="K140" s="26" t="s">
        <v>783</v>
      </c>
      <c r="L140" s="479" t="s">
        <v>1122</v>
      </c>
      <c r="M140" s="479"/>
      <c r="N140" s="479"/>
      <c r="O140" s="479"/>
      <c r="P140" s="480"/>
      <c r="Q140" s="155"/>
    </row>
    <row r="141" spans="1:17" s="2" customFormat="1" ht="13.5" customHeight="1">
      <c r="A141" s="25" t="s">
        <v>780</v>
      </c>
      <c r="B141" s="390" t="s">
        <v>353</v>
      </c>
      <c r="C141" s="390"/>
      <c r="D141" s="390"/>
      <c r="E141" s="390"/>
      <c r="F141" s="390"/>
      <c r="G141" s="390"/>
      <c r="H141" s="390"/>
      <c r="I141" s="390"/>
      <c r="J141" s="390"/>
      <c r="K141" s="390"/>
      <c r="L141" s="390"/>
      <c r="M141" s="390"/>
      <c r="N141" s="390"/>
      <c r="O141" s="390"/>
      <c r="P141" s="391"/>
      <c r="Q141" s="155"/>
    </row>
    <row r="142" spans="1:17" s="41" customFormat="1" ht="11.25">
      <c r="A142" s="485"/>
      <c r="B142" s="485"/>
      <c r="C142" s="485"/>
      <c r="D142" s="485"/>
      <c r="E142" s="485"/>
      <c r="F142" s="485"/>
      <c r="G142" s="485"/>
      <c r="H142" s="485"/>
      <c r="I142" s="485"/>
      <c r="J142" s="485"/>
      <c r="K142" s="485"/>
      <c r="L142" s="485"/>
      <c r="M142" s="485"/>
      <c r="N142" s="485"/>
      <c r="O142" s="485"/>
      <c r="P142" s="485"/>
      <c r="Q142" s="155"/>
    </row>
    <row r="143" spans="1:19" s="34" customFormat="1" ht="11.25">
      <c r="A143" s="392" t="s">
        <v>902</v>
      </c>
      <c r="B143" s="393"/>
      <c r="C143" s="393"/>
      <c r="D143" s="393"/>
      <c r="E143" s="394"/>
      <c r="F143" s="477"/>
      <c r="G143" s="478"/>
      <c r="H143" s="478"/>
      <c r="I143" s="478"/>
      <c r="J143" s="478"/>
      <c r="K143" s="478"/>
      <c r="L143" s="478"/>
      <c r="M143" s="478"/>
      <c r="N143" s="478"/>
      <c r="O143" s="478"/>
      <c r="P143" s="478"/>
      <c r="Q143" s="168"/>
      <c r="R143" s="31"/>
      <c r="S143" s="31"/>
    </row>
    <row r="144" spans="1:17" s="2" customFormat="1" ht="13.5" customHeight="1">
      <c r="A144" s="25" t="s">
        <v>777</v>
      </c>
      <c r="B144" s="455" t="s">
        <v>620</v>
      </c>
      <c r="C144" s="455"/>
      <c r="D144" s="455"/>
      <c r="E144" s="455"/>
      <c r="F144" s="456"/>
      <c r="G144" s="26" t="s">
        <v>778</v>
      </c>
      <c r="H144" s="91">
        <v>41122</v>
      </c>
      <c r="I144" s="26" t="s">
        <v>779</v>
      </c>
      <c r="J144" s="91">
        <v>41334</v>
      </c>
      <c r="K144" s="26" t="s">
        <v>783</v>
      </c>
      <c r="L144" s="479" t="s">
        <v>1122</v>
      </c>
      <c r="M144" s="479"/>
      <c r="N144" s="479"/>
      <c r="O144" s="479"/>
      <c r="P144" s="480"/>
      <c r="Q144" s="168"/>
    </row>
    <row r="145" spans="1:17" s="2" customFormat="1" ht="13.5" customHeight="1">
      <c r="A145" s="25" t="s">
        <v>780</v>
      </c>
      <c r="B145" s="390" t="s">
        <v>621</v>
      </c>
      <c r="C145" s="390"/>
      <c r="D145" s="390"/>
      <c r="E145" s="390"/>
      <c r="F145" s="390"/>
      <c r="G145" s="390"/>
      <c r="H145" s="390"/>
      <c r="I145" s="390"/>
      <c r="J145" s="390"/>
      <c r="K145" s="390"/>
      <c r="L145" s="390"/>
      <c r="M145" s="390"/>
      <c r="N145" s="390"/>
      <c r="O145" s="390"/>
      <c r="P145" s="391"/>
      <c r="Q145" s="168"/>
    </row>
    <row r="146" spans="1:17" s="2" customFormat="1" ht="11.25">
      <c r="A146" s="481"/>
      <c r="B146" s="481"/>
      <c r="C146" s="481"/>
      <c r="D146" s="481"/>
      <c r="E146" s="481"/>
      <c r="F146" s="481"/>
      <c r="G146" s="481"/>
      <c r="H146" s="481"/>
      <c r="I146" s="481"/>
      <c r="J146" s="481"/>
      <c r="K146" s="481"/>
      <c r="L146" s="481"/>
      <c r="M146" s="481"/>
      <c r="N146" s="481"/>
      <c r="O146" s="481"/>
      <c r="P146" s="481"/>
      <c r="Q146" s="168"/>
    </row>
    <row r="147" spans="1:17" s="2" customFormat="1" ht="13.5" customHeight="1">
      <c r="A147" s="25" t="s">
        <v>777</v>
      </c>
      <c r="B147" s="455" t="s">
        <v>622</v>
      </c>
      <c r="C147" s="455"/>
      <c r="D147" s="455"/>
      <c r="E147" s="455"/>
      <c r="F147" s="456"/>
      <c r="G147" s="26" t="s">
        <v>778</v>
      </c>
      <c r="H147" s="91">
        <v>41122</v>
      </c>
      <c r="I147" s="26" t="s">
        <v>779</v>
      </c>
      <c r="J147" s="91">
        <v>41334</v>
      </c>
      <c r="K147" s="26" t="s">
        <v>783</v>
      </c>
      <c r="L147" s="479" t="s">
        <v>1122</v>
      </c>
      <c r="M147" s="479"/>
      <c r="N147" s="479"/>
      <c r="O147" s="479"/>
      <c r="P147" s="480"/>
      <c r="Q147" s="168"/>
    </row>
    <row r="148" spans="1:17" s="2" customFormat="1" ht="13.5" customHeight="1">
      <c r="A148" s="25" t="s">
        <v>780</v>
      </c>
      <c r="B148" s="390" t="s">
        <v>621</v>
      </c>
      <c r="C148" s="390"/>
      <c r="D148" s="390"/>
      <c r="E148" s="390"/>
      <c r="F148" s="390"/>
      <c r="G148" s="390"/>
      <c r="H148" s="390"/>
      <c r="I148" s="390"/>
      <c r="J148" s="390"/>
      <c r="K148" s="390"/>
      <c r="L148" s="390"/>
      <c r="M148" s="390"/>
      <c r="N148" s="390"/>
      <c r="O148" s="390"/>
      <c r="P148" s="391"/>
      <c r="Q148" s="168"/>
    </row>
    <row r="149" spans="1:17" s="2" customFormat="1" ht="11.25">
      <c r="A149" s="481"/>
      <c r="B149" s="481"/>
      <c r="C149" s="481"/>
      <c r="D149" s="481"/>
      <c r="E149" s="481"/>
      <c r="F149" s="481"/>
      <c r="G149" s="481"/>
      <c r="H149" s="481"/>
      <c r="I149" s="481"/>
      <c r="J149" s="481"/>
      <c r="K149" s="481"/>
      <c r="L149" s="481"/>
      <c r="M149" s="481"/>
      <c r="N149" s="481"/>
      <c r="O149" s="481"/>
      <c r="P149" s="481"/>
      <c r="Q149" s="168"/>
    </row>
    <row r="150" spans="1:17" s="2" customFormat="1" ht="13.5" customHeight="1">
      <c r="A150" s="25" t="s">
        <v>777</v>
      </c>
      <c r="B150" s="455" t="s">
        <v>623</v>
      </c>
      <c r="C150" s="455"/>
      <c r="D150" s="455"/>
      <c r="E150" s="455"/>
      <c r="F150" s="456"/>
      <c r="G150" s="26" t="s">
        <v>778</v>
      </c>
      <c r="H150" s="91">
        <v>41183</v>
      </c>
      <c r="I150" s="26" t="s">
        <v>779</v>
      </c>
      <c r="J150" s="91">
        <v>41334</v>
      </c>
      <c r="K150" s="26" t="s">
        <v>783</v>
      </c>
      <c r="L150" s="479" t="s">
        <v>1043</v>
      </c>
      <c r="M150" s="479"/>
      <c r="N150" s="479"/>
      <c r="O150" s="479"/>
      <c r="P150" s="480"/>
      <c r="Q150" s="168"/>
    </row>
    <row r="151" spans="1:17" s="2" customFormat="1" ht="13.5" customHeight="1">
      <c r="A151" s="25" t="s">
        <v>780</v>
      </c>
      <c r="B151" s="390" t="s">
        <v>624</v>
      </c>
      <c r="C151" s="390"/>
      <c r="D151" s="390"/>
      <c r="E151" s="390"/>
      <c r="F151" s="390"/>
      <c r="G151" s="390"/>
      <c r="H151" s="390"/>
      <c r="I151" s="390"/>
      <c r="J151" s="390"/>
      <c r="K151" s="390"/>
      <c r="L151" s="390"/>
      <c r="M151" s="390"/>
      <c r="N151" s="390"/>
      <c r="O151" s="390"/>
      <c r="P151" s="391"/>
      <c r="Q151" s="168"/>
    </row>
    <row r="152" spans="1:17" s="2" customFormat="1" ht="11.25">
      <c r="A152" s="476"/>
      <c r="B152" s="476"/>
      <c r="C152" s="476"/>
      <c r="D152" s="476"/>
      <c r="E152" s="476"/>
      <c r="F152" s="476"/>
      <c r="G152" s="476"/>
      <c r="H152" s="476"/>
      <c r="I152" s="476"/>
      <c r="J152" s="476"/>
      <c r="K152" s="476"/>
      <c r="L152" s="476"/>
      <c r="M152" s="476"/>
      <c r="N152" s="476"/>
      <c r="O152" s="476"/>
      <c r="P152" s="476"/>
      <c r="Q152" s="168"/>
    </row>
    <row r="153" spans="1:19" s="34" customFormat="1" ht="11.25">
      <c r="A153" s="392" t="s">
        <v>1025</v>
      </c>
      <c r="B153" s="393"/>
      <c r="C153" s="393"/>
      <c r="D153" s="393"/>
      <c r="E153" s="394"/>
      <c r="F153" s="477"/>
      <c r="G153" s="478"/>
      <c r="H153" s="478"/>
      <c r="I153" s="478"/>
      <c r="J153" s="478"/>
      <c r="K153" s="478"/>
      <c r="L153" s="478"/>
      <c r="M153" s="478"/>
      <c r="N153" s="478"/>
      <c r="O153" s="478"/>
      <c r="P153" s="478"/>
      <c r="Q153" s="168"/>
      <c r="R153" s="31"/>
      <c r="S153" s="31"/>
    </row>
    <row r="154" spans="1:17" s="2" customFormat="1" ht="13.5" customHeight="1">
      <c r="A154" s="25" t="s">
        <v>777</v>
      </c>
      <c r="B154" s="455" t="s">
        <v>625</v>
      </c>
      <c r="C154" s="455"/>
      <c r="D154" s="455"/>
      <c r="E154" s="455"/>
      <c r="F154" s="456"/>
      <c r="G154" s="26" t="s">
        <v>778</v>
      </c>
      <c r="H154" s="91">
        <v>40952</v>
      </c>
      <c r="I154" s="26" t="s">
        <v>779</v>
      </c>
      <c r="J154" s="91" t="s">
        <v>1043</v>
      </c>
      <c r="K154" s="26" t="s">
        <v>783</v>
      </c>
      <c r="L154" s="479" t="s">
        <v>1043</v>
      </c>
      <c r="M154" s="479"/>
      <c r="N154" s="479"/>
      <c r="O154" s="479"/>
      <c r="P154" s="480"/>
      <c r="Q154" s="168"/>
    </row>
    <row r="155" spans="1:17" s="2" customFormat="1" ht="13.5" customHeight="1">
      <c r="A155" s="25" t="s">
        <v>780</v>
      </c>
      <c r="B155" s="390" t="s">
        <v>626</v>
      </c>
      <c r="C155" s="390"/>
      <c r="D155" s="390"/>
      <c r="E155" s="390"/>
      <c r="F155" s="390"/>
      <c r="G155" s="390"/>
      <c r="H155" s="390"/>
      <c r="I155" s="390"/>
      <c r="J155" s="390"/>
      <c r="K155" s="390"/>
      <c r="L155" s="390"/>
      <c r="M155" s="390"/>
      <c r="N155" s="390"/>
      <c r="O155" s="390"/>
      <c r="P155" s="391"/>
      <c r="Q155" s="168"/>
    </row>
  </sheetData>
  <sheetProtection password="CEFE" sheet="1"/>
  <mergeCells count="218">
    <mergeCell ref="B94:F94"/>
    <mergeCell ref="L94:P94"/>
    <mergeCell ref="A96:P96"/>
    <mergeCell ref="A97:E97"/>
    <mergeCell ref="F97:P97"/>
    <mergeCell ref="B84:F84"/>
    <mergeCell ref="L84:P84"/>
    <mergeCell ref="B133:F133"/>
    <mergeCell ref="L133:P133"/>
    <mergeCell ref="A90:E90"/>
    <mergeCell ref="F90:P90"/>
    <mergeCell ref="B91:F91"/>
    <mergeCell ref="B95:P95"/>
    <mergeCell ref="B92:P92"/>
    <mergeCell ref="A93:P93"/>
    <mergeCell ref="A79:P79"/>
    <mergeCell ref="B81:F81"/>
    <mergeCell ref="L81:P81"/>
    <mergeCell ref="B77:F77"/>
    <mergeCell ref="L77:P77"/>
    <mergeCell ref="B78:P78"/>
    <mergeCell ref="B82:P82"/>
    <mergeCell ref="A83:P83"/>
    <mergeCell ref="A80:E80"/>
    <mergeCell ref="F80:P80"/>
    <mergeCell ref="L91:P91"/>
    <mergeCell ref="B85:P85"/>
    <mergeCell ref="A86:P86"/>
    <mergeCell ref="B87:F87"/>
    <mergeCell ref="L87:P87"/>
    <mergeCell ref="B88:P88"/>
    <mergeCell ref="A89:P89"/>
    <mergeCell ref="L65:P65"/>
    <mergeCell ref="B72:P72"/>
    <mergeCell ref="A73:P73"/>
    <mergeCell ref="B74:F74"/>
    <mergeCell ref="L74:P74"/>
    <mergeCell ref="A76:P76"/>
    <mergeCell ref="A63:P63"/>
    <mergeCell ref="B69:P69"/>
    <mergeCell ref="A70:P70"/>
    <mergeCell ref="B71:F71"/>
    <mergeCell ref="L71:P71"/>
    <mergeCell ref="B66:P66"/>
    <mergeCell ref="A67:P67"/>
    <mergeCell ref="B75:P75"/>
    <mergeCell ref="B65:F65"/>
    <mergeCell ref="B56:P56"/>
    <mergeCell ref="A57:P57"/>
    <mergeCell ref="B68:F68"/>
    <mergeCell ref="B58:F58"/>
    <mergeCell ref="L58:P58"/>
    <mergeCell ref="B59:P59"/>
    <mergeCell ref="A60:P60"/>
    <mergeCell ref="A64:E64"/>
    <mergeCell ref="F64:P64"/>
    <mergeCell ref="L68:P68"/>
    <mergeCell ref="B52:P52"/>
    <mergeCell ref="B51:F51"/>
    <mergeCell ref="L51:P51"/>
    <mergeCell ref="A53:P53"/>
    <mergeCell ref="B45:F45"/>
    <mergeCell ref="L45:P45"/>
    <mergeCell ref="B46:P46"/>
    <mergeCell ref="A47:P47"/>
    <mergeCell ref="B48:F48"/>
    <mergeCell ref="L48:P48"/>
    <mergeCell ref="B49:P49"/>
    <mergeCell ref="A50:P50"/>
    <mergeCell ref="B39:F39"/>
    <mergeCell ref="L39:P39"/>
    <mergeCell ref="B40:P40"/>
    <mergeCell ref="A41:P41"/>
    <mergeCell ref="B42:F42"/>
    <mergeCell ref="L42:P42"/>
    <mergeCell ref="B43:P43"/>
    <mergeCell ref="A44:P44"/>
    <mergeCell ref="A1:P1"/>
    <mergeCell ref="A4:P5"/>
    <mergeCell ref="A2:P2"/>
    <mergeCell ref="M3:N3"/>
    <mergeCell ref="B11:P11"/>
    <mergeCell ref="O3:P3"/>
    <mergeCell ref="F3:L3"/>
    <mergeCell ref="A3:E3"/>
    <mergeCell ref="A6:E6"/>
    <mergeCell ref="F6:P6"/>
    <mergeCell ref="B10:F10"/>
    <mergeCell ref="L10:P10"/>
    <mergeCell ref="B7:F7"/>
    <mergeCell ref="L7:P7"/>
    <mergeCell ref="B18:P18"/>
    <mergeCell ref="A19:P19"/>
    <mergeCell ref="A12:P12"/>
    <mergeCell ref="A13:E13"/>
    <mergeCell ref="F13:P13"/>
    <mergeCell ref="B14:F14"/>
    <mergeCell ref="L14:P14"/>
    <mergeCell ref="B15:P15"/>
    <mergeCell ref="A16:P16"/>
    <mergeCell ref="B17:F17"/>
    <mergeCell ref="L17:P17"/>
    <mergeCell ref="B28:P28"/>
    <mergeCell ref="L24:P24"/>
    <mergeCell ref="B20:F20"/>
    <mergeCell ref="L20:P20"/>
    <mergeCell ref="B21:P21"/>
    <mergeCell ref="A22:P22"/>
    <mergeCell ref="A23:E23"/>
    <mergeCell ref="F23:P23"/>
    <mergeCell ref="B24:F24"/>
    <mergeCell ref="B32:P32"/>
    <mergeCell ref="A29:P29"/>
    <mergeCell ref="A30:E30"/>
    <mergeCell ref="F30:P30"/>
    <mergeCell ref="B31:F31"/>
    <mergeCell ref="L31:P31"/>
    <mergeCell ref="B36:P36"/>
    <mergeCell ref="A33:P33"/>
    <mergeCell ref="A34:E34"/>
    <mergeCell ref="F34:P34"/>
    <mergeCell ref="B35:F35"/>
    <mergeCell ref="L35:P35"/>
    <mergeCell ref="B104:F104"/>
    <mergeCell ref="L104:P104"/>
    <mergeCell ref="A37:P37"/>
    <mergeCell ref="B62:P62"/>
    <mergeCell ref="B98:F98"/>
    <mergeCell ref="L98:P98"/>
    <mergeCell ref="B99:P99"/>
    <mergeCell ref="A100:P100"/>
    <mergeCell ref="A38:E38"/>
    <mergeCell ref="F38:P38"/>
    <mergeCell ref="B101:F101"/>
    <mergeCell ref="L101:P101"/>
    <mergeCell ref="B102:P102"/>
    <mergeCell ref="A103:P103"/>
    <mergeCell ref="B108:P108"/>
    <mergeCell ref="A109:P109"/>
    <mergeCell ref="B105:P105"/>
    <mergeCell ref="A106:P106"/>
    <mergeCell ref="B107:F107"/>
    <mergeCell ref="L107:P107"/>
    <mergeCell ref="L117:P117"/>
    <mergeCell ref="B118:P118"/>
    <mergeCell ref="A113:E113"/>
    <mergeCell ref="F113:P113"/>
    <mergeCell ref="A112:P112"/>
    <mergeCell ref="B110:F110"/>
    <mergeCell ref="L110:P110"/>
    <mergeCell ref="B111:P111"/>
    <mergeCell ref="B124:F124"/>
    <mergeCell ref="L124:P124"/>
    <mergeCell ref="B114:F114"/>
    <mergeCell ref="L114:P114"/>
    <mergeCell ref="B115:P115"/>
    <mergeCell ref="A116:P116"/>
    <mergeCell ref="A120:E120"/>
    <mergeCell ref="F120:P120"/>
    <mergeCell ref="A119:P119"/>
    <mergeCell ref="B117:F117"/>
    <mergeCell ref="B121:F121"/>
    <mergeCell ref="L121:P121"/>
    <mergeCell ref="B122:P122"/>
    <mergeCell ref="A123:P123"/>
    <mergeCell ref="B131:P131"/>
    <mergeCell ref="A132:P132"/>
    <mergeCell ref="A142:P142"/>
    <mergeCell ref="B140:F140"/>
    <mergeCell ref="L140:P140"/>
    <mergeCell ref="B141:P141"/>
    <mergeCell ref="A136:E136"/>
    <mergeCell ref="F136:P136"/>
    <mergeCell ref="B134:P134"/>
    <mergeCell ref="A135:P135"/>
    <mergeCell ref="B61:F61"/>
    <mergeCell ref="L61:P61"/>
    <mergeCell ref="B130:F130"/>
    <mergeCell ref="L130:P130"/>
    <mergeCell ref="B125:P125"/>
    <mergeCell ref="A126:P126"/>
    <mergeCell ref="B127:F127"/>
    <mergeCell ref="L127:P127"/>
    <mergeCell ref="B128:P128"/>
    <mergeCell ref="A129:P129"/>
    <mergeCell ref="A54:E54"/>
    <mergeCell ref="F54:P54"/>
    <mergeCell ref="B55:F55"/>
    <mergeCell ref="L55:P55"/>
    <mergeCell ref="B137:F137"/>
    <mergeCell ref="L137:P137"/>
    <mergeCell ref="B138:P138"/>
    <mergeCell ref="A139:P139"/>
    <mergeCell ref="B25:P25"/>
    <mergeCell ref="A26:P26"/>
    <mergeCell ref="B27:F27"/>
    <mergeCell ref="L27:P27"/>
    <mergeCell ref="B8:P8"/>
    <mergeCell ref="A9:P9"/>
    <mergeCell ref="B150:F150"/>
    <mergeCell ref="L150:P150"/>
    <mergeCell ref="A143:E143"/>
    <mergeCell ref="F143:P143"/>
    <mergeCell ref="B144:F144"/>
    <mergeCell ref="L144:P144"/>
    <mergeCell ref="B145:P145"/>
    <mergeCell ref="A146:P146"/>
    <mergeCell ref="B147:F147"/>
    <mergeCell ref="L147:P147"/>
    <mergeCell ref="B148:P148"/>
    <mergeCell ref="A149:P149"/>
    <mergeCell ref="B155:P155"/>
    <mergeCell ref="B151:P151"/>
    <mergeCell ref="A152:P152"/>
    <mergeCell ref="A153:E153"/>
    <mergeCell ref="F153:P153"/>
    <mergeCell ref="B154:F154"/>
    <mergeCell ref="L154:P15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A2" sqref="A2:F2"/>
    </sheetView>
  </sheetViews>
  <sheetFormatPr defaultColWidth="9.140625" defaultRowHeight="12.75"/>
  <cols>
    <col min="6" max="6" width="8.140625" style="0" customWidth="1"/>
    <col min="7" max="7" width="10.57421875" style="0" customWidth="1"/>
    <col min="10" max="10" width="2.7109375" style="0" customWidth="1"/>
  </cols>
  <sheetData>
    <row r="1" spans="1:16" ht="16.5" thickBot="1">
      <c r="A1" s="225" t="s">
        <v>991</v>
      </c>
      <c r="B1" s="226"/>
      <c r="C1" s="226"/>
      <c r="D1" s="226"/>
      <c r="E1" s="226"/>
      <c r="F1" s="227"/>
      <c r="G1" s="226"/>
      <c r="H1" s="226"/>
      <c r="I1" s="226"/>
      <c r="J1" s="226"/>
      <c r="K1" s="231" t="s">
        <v>1037</v>
      </c>
      <c r="L1" s="231"/>
      <c r="M1" s="231"/>
      <c r="N1" s="231"/>
      <c r="O1" s="231"/>
      <c r="P1" s="232"/>
    </row>
    <row r="2" spans="1:16" ht="16.5" thickBot="1">
      <c r="A2" s="229"/>
      <c r="B2" s="229"/>
      <c r="C2" s="229"/>
      <c r="D2" s="229"/>
      <c r="E2" s="229"/>
      <c r="F2" s="230"/>
      <c r="G2" s="156" t="s">
        <v>784</v>
      </c>
      <c r="H2" s="157" t="s">
        <v>1038</v>
      </c>
      <c r="I2" s="228"/>
      <c r="J2" s="229"/>
      <c r="K2" s="229"/>
      <c r="L2" s="229"/>
      <c r="M2" s="229"/>
      <c r="N2" s="229"/>
      <c r="O2" s="229"/>
      <c r="P2" s="229"/>
    </row>
  </sheetData>
  <sheetProtection password="CEFE" sheet="1"/>
  <mergeCells count="4">
    <mergeCell ref="A1:J1"/>
    <mergeCell ref="I2:P2"/>
    <mergeCell ref="A2:F2"/>
    <mergeCell ref="K1:P1"/>
  </mergeCells>
  <printOptions horizontalCentered="1" verticalCentered="1"/>
  <pageMargins left="0.7874015748031497" right="0.3937007874015748" top="0.5905511811023623" bottom="0.5905511811023623" header="0.31496062992125984" footer="0.31496062992125984"/>
  <pageSetup horizontalDpi="300" verticalDpi="300" orientation="landscape" paperSize="9" scale="9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80"/>
  <sheetViews>
    <sheetView zoomScalePageLayoutView="0" workbookViewId="0" topLeftCell="A1">
      <selection activeCell="A4" sqref="A4:P5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6.7109375" style="0" customWidth="1"/>
    <col min="6" max="6" width="11.14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3" width="6.28125" style="0" customWidth="1"/>
    <col min="14" max="14" width="7.421875" style="0" customWidth="1"/>
    <col min="15" max="15" width="6.421875" style="0" customWidth="1"/>
    <col min="16" max="16" width="7.28125" style="0" customWidth="1"/>
    <col min="17" max="17" width="6.7109375" style="0" customWidth="1"/>
    <col min="18" max="19" width="5.8515625" style="0" customWidth="1"/>
  </cols>
  <sheetData>
    <row r="1" spans="1:17" ht="13.5" thickBot="1">
      <c r="A1" s="398" t="s">
        <v>876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400"/>
      <c r="Q1" s="63"/>
    </row>
    <row r="2" spans="1:17" ht="13.5" thickBo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63"/>
    </row>
    <row r="3" spans="1:17" ht="13.5" thickBot="1">
      <c r="A3" s="398" t="s">
        <v>796</v>
      </c>
      <c r="B3" s="399"/>
      <c r="C3" s="399"/>
      <c r="D3" s="400"/>
      <c r="E3" s="407"/>
      <c r="F3" s="408"/>
      <c r="G3" s="408"/>
      <c r="H3" s="408"/>
      <c r="I3" s="408"/>
      <c r="J3" s="408"/>
      <c r="K3" s="408"/>
      <c r="L3" s="408"/>
      <c r="M3" s="405" t="s">
        <v>784</v>
      </c>
      <c r="N3" s="406"/>
      <c r="O3" s="403" t="s">
        <v>1038</v>
      </c>
      <c r="P3" s="404"/>
      <c r="Q3" s="63"/>
    </row>
    <row r="4" spans="1:17" s="1" customFormat="1" ht="12.7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63"/>
    </row>
    <row r="5" spans="1:17" s="8" customFormat="1" ht="12.75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63"/>
    </row>
    <row r="6" spans="1:19" s="9" customFormat="1" ht="12.75">
      <c r="A6" s="392" t="s">
        <v>1044</v>
      </c>
      <c r="B6" s="393"/>
      <c r="C6" s="393"/>
      <c r="D6" s="393"/>
      <c r="E6" s="394"/>
      <c r="F6" s="483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63"/>
      <c r="R6" s="23"/>
      <c r="S6" s="23"/>
    </row>
    <row r="7" spans="1:17" s="1" customFormat="1" ht="13.5" customHeight="1">
      <c r="A7" s="25" t="s">
        <v>777</v>
      </c>
      <c r="B7" s="455" t="s">
        <v>338</v>
      </c>
      <c r="C7" s="455"/>
      <c r="D7" s="455"/>
      <c r="E7" s="455"/>
      <c r="F7" s="456"/>
      <c r="G7" s="26" t="s">
        <v>778</v>
      </c>
      <c r="H7" s="90" t="s">
        <v>1043</v>
      </c>
      <c r="I7" s="26" t="s">
        <v>779</v>
      </c>
      <c r="J7" s="90" t="s">
        <v>1043</v>
      </c>
      <c r="K7" s="26" t="s">
        <v>783</v>
      </c>
      <c r="L7" s="489" t="s">
        <v>1043</v>
      </c>
      <c r="M7" s="489"/>
      <c r="N7" s="112" t="s">
        <v>736</v>
      </c>
      <c r="O7" s="489" t="s">
        <v>1059</v>
      </c>
      <c r="P7" s="490"/>
      <c r="Q7" s="63"/>
    </row>
    <row r="8" spans="1:17" s="1" customFormat="1" ht="13.5" customHeight="1">
      <c r="A8" s="25" t="s">
        <v>780</v>
      </c>
      <c r="B8" s="429" t="s">
        <v>339</v>
      </c>
      <c r="C8" s="429"/>
      <c r="D8" s="429"/>
      <c r="E8" s="429"/>
      <c r="F8" s="429"/>
      <c r="G8" s="429"/>
      <c r="H8" s="429"/>
      <c r="I8" s="429"/>
      <c r="J8" s="94" t="s">
        <v>737</v>
      </c>
      <c r="K8" s="429" t="s">
        <v>760</v>
      </c>
      <c r="L8" s="429"/>
      <c r="M8" s="429"/>
      <c r="N8" s="429"/>
      <c r="O8" s="429"/>
      <c r="P8" s="429"/>
      <c r="Q8" s="63"/>
    </row>
    <row r="9" spans="1:17" ht="12.75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63"/>
    </row>
    <row r="10" spans="1:17" s="1" customFormat="1" ht="13.5" customHeight="1">
      <c r="A10" s="25" t="s">
        <v>777</v>
      </c>
      <c r="B10" s="455" t="s">
        <v>340</v>
      </c>
      <c r="C10" s="455"/>
      <c r="D10" s="455"/>
      <c r="E10" s="455"/>
      <c r="F10" s="456"/>
      <c r="G10" s="26" t="s">
        <v>778</v>
      </c>
      <c r="H10" s="90">
        <v>40756</v>
      </c>
      <c r="I10" s="26" t="s">
        <v>779</v>
      </c>
      <c r="J10" s="90">
        <v>41091</v>
      </c>
      <c r="K10" s="26" t="s">
        <v>783</v>
      </c>
      <c r="L10" s="489" t="s">
        <v>1043</v>
      </c>
      <c r="M10" s="489"/>
      <c r="N10" s="112" t="s">
        <v>736</v>
      </c>
      <c r="O10" s="489" t="s">
        <v>1059</v>
      </c>
      <c r="P10" s="490"/>
      <c r="Q10" s="63"/>
    </row>
    <row r="11" spans="1:17" s="1" customFormat="1" ht="13.5" customHeight="1">
      <c r="A11" s="25" t="s">
        <v>780</v>
      </c>
      <c r="B11" s="429" t="s">
        <v>341</v>
      </c>
      <c r="C11" s="429"/>
      <c r="D11" s="429"/>
      <c r="E11" s="429"/>
      <c r="F11" s="429"/>
      <c r="G11" s="429"/>
      <c r="H11" s="429"/>
      <c r="I11" s="429"/>
      <c r="J11" s="94" t="s">
        <v>737</v>
      </c>
      <c r="K11" s="429" t="s">
        <v>1123</v>
      </c>
      <c r="L11" s="429"/>
      <c r="M11" s="429"/>
      <c r="N11" s="429"/>
      <c r="O11" s="429"/>
      <c r="P11" s="429"/>
      <c r="Q11" s="63"/>
    </row>
    <row r="12" spans="1:17" ht="12.75">
      <c r="A12" s="482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63"/>
    </row>
    <row r="13" spans="1:17" s="1" customFormat="1" ht="13.5" customHeight="1">
      <c r="A13" s="25" t="s">
        <v>777</v>
      </c>
      <c r="B13" s="455" t="s">
        <v>342</v>
      </c>
      <c r="C13" s="455"/>
      <c r="D13" s="455"/>
      <c r="E13" s="455"/>
      <c r="F13" s="456"/>
      <c r="G13" s="26" t="s">
        <v>778</v>
      </c>
      <c r="H13" s="90" t="s">
        <v>1043</v>
      </c>
      <c r="I13" s="26" t="s">
        <v>779</v>
      </c>
      <c r="J13" s="90" t="s">
        <v>1043</v>
      </c>
      <c r="K13" s="26" t="s">
        <v>783</v>
      </c>
      <c r="L13" s="489" t="s">
        <v>1043</v>
      </c>
      <c r="M13" s="489"/>
      <c r="N13" s="112" t="s">
        <v>736</v>
      </c>
      <c r="O13" s="489" t="s">
        <v>1059</v>
      </c>
      <c r="P13" s="490"/>
      <c r="Q13" s="63"/>
    </row>
    <row r="14" spans="1:17" s="1" customFormat="1" ht="13.5" customHeight="1">
      <c r="A14" s="25" t="s">
        <v>780</v>
      </c>
      <c r="B14" s="429" t="s">
        <v>343</v>
      </c>
      <c r="C14" s="429"/>
      <c r="D14" s="429"/>
      <c r="E14" s="429"/>
      <c r="F14" s="429"/>
      <c r="G14" s="429"/>
      <c r="H14" s="429"/>
      <c r="I14" s="429"/>
      <c r="J14" s="94" t="s">
        <v>737</v>
      </c>
      <c r="K14" s="429" t="s">
        <v>760</v>
      </c>
      <c r="L14" s="429"/>
      <c r="M14" s="429"/>
      <c r="N14" s="429"/>
      <c r="O14" s="429"/>
      <c r="P14" s="429"/>
      <c r="Q14" s="63"/>
    </row>
    <row r="15" spans="1:17" ht="12.75">
      <c r="A15" s="482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63"/>
    </row>
    <row r="16" spans="1:17" s="1" customFormat="1" ht="13.5" customHeight="1">
      <c r="A16" s="25" t="s">
        <v>777</v>
      </c>
      <c r="B16" s="455" t="s">
        <v>344</v>
      </c>
      <c r="C16" s="455"/>
      <c r="D16" s="455"/>
      <c r="E16" s="455"/>
      <c r="F16" s="456"/>
      <c r="G16" s="26" t="s">
        <v>778</v>
      </c>
      <c r="H16" s="90" t="s">
        <v>1043</v>
      </c>
      <c r="I16" s="26" t="s">
        <v>779</v>
      </c>
      <c r="J16" s="90" t="s">
        <v>1043</v>
      </c>
      <c r="K16" s="26" t="s">
        <v>783</v>
      </c>
      <c r="L16" s="489" t="s">
        <v>1043</v>
      </c>
      <c r="M16" s="489"/>
      <c r="N16" s="112" t="s">
        <v>736</v>
      </c>
      <c r="O16" s="489" t="s">
        <v>1059</v>
      </c>
      <c r="P16" s="490"/>
      <c r="Q16" s="63"/>
    </row>
    <row r="17" spans="1:17" s="1" customFormat="1" ht="13.5" customHeight="1">
      <c r="A17" s="25" t="s">
        <v>780</v>
      </c>
      <c r="B17" s="429" t="s">
        <v>343</v>
      </c>
      <c r="C17" s="429"/>
      <c r="D17" s="429"/>
      <c r="E17" s="429"/>
      <c r="F17" s="429"/>
      <c r="G17" s="429"/>
      <c r="H17" s="429"/>
      <c r="I17" s="429"/>
      <c r="J17" s="94" t="s">
        <v>737</v>
      </c>
      <c r="K17" s="429" t="s">
        <v>760</v>
      </c>
      <c r="L17" s="429"/>
      <c r="M17" s="429"/>
      <c r="N17" s="429"/>
      <c r="O17" s="429"/>
      <c r="P17" s="429"/>
      <c r="Q17" s="63"/>
    </row>
    <row r="18" spans="1:16" ht="12.75">
      <c r="A18" s="485"/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</row>
    <row r="19" spans="1:19" s="9" customFormat="1" ht="12.75">
      <c r="A19" s="392" t="s">
        <v>883</v>
      </c>
      <c r="B19" s="393"/>
      <c r="C19" s="393"/>
      <c r="D19" s="393"/>
      <c r="E19" s="394"/>
      <c r="F19" s="483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/>
      <c r="R19" s="23"/>
      <c r="S19" s="23"/>
    </row>
    <row r="20" spans="1:17" s="1" customFormat="1" ht="13.5" customHeight="1">
      <c r="A20" s="25" t="s">
        <v>777</v>
      </c>
      <c r="B20" s="455" t="s">
        <v>1384</v>
      </c>
      <c r="C20" s="455"/>
      <c r="D20" s="455"/>
      <c r="E20" s="455"/>
      <c r="F20" s="456"/>
      <c r="G20" s="26" t="s">
        <v>778</v>
      </c>
      <c r="H20" s="90">
        <v>40756</v>
      </c>
      <c r="I20" s="26" t="s">
        <v>779</v>
      </c>
      <c r="J20" s="90">
        <v>41120</v>
      </c>
      <c r="K20" s="26" t="s">
        <v>783</v>
      </c>
      <c r="L20" s="489" t="s">
        <v>1174</v>
      </c>
      <c r="M20" s="489"/>
      <c r="N20" s="112" t="s">
        <v>736</v>
      </c>
      <c r="O20" s="489" t="s">
        <v>1059</v>
      </c>
      <c r="P20" s="490"/>
      <c r="Q20"/>
    </row>
    <row r="21" spans="1:17" s="1" customFormat="1" ht="13.5" customHeight="1">
      <c r="A21" s="25" t="s">
        <v>780</v>
      </c>
      <c r="B21" s="429" t="s">
        <v>277</v>
      </c>
      <c r="C21" s="429"/>
      <c r="D21" s="429"/>
      <c r="E21" s="429"/>
      <c r="F21" s="429"/>
      <c r="G21" s="429"/>
      <c r="H21" s="429"/>
      <c r="I21" s="429"/>
      <c r="J21" s="94" t="s">
        <v>737</v>
      </c>
      <c r="K21" s="429" t="s">
        <v>1099</v>
      </c>
      <c r="L21" s="429"/>
      <c r="M21" s="429"/>
      <c r="N21" s="429"/>
      <c r="O21" s="429"/>
      <c r="P21" s="429"/>
      <c r="Q21"/>
    </row>
    <row r="22" spans="1:16" ht="12.75">
      <c r="A22" s="482"/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</row>
    <row r="23" spans="1:17" s="1" customFormat="1" ht="13.5" customHeight="1">
      <c r="A23" s="25" t="s">
        <v>777</v>
      </c>
      <c r="B23" s="455" t="s">
        <v>278</v>
      </c>
      <c r="C23" s="455"/>
      <c r="D23" s="455"/>
      <c r="E23" s="455"/>
      <c r="F23" s="456"/>
      <c r="G23" s="26" t="s">
        <v>778</v>
      </c>
      <c r="H23" s="90">
        <v>41122</v>
      </c>
      <c r="I23" s="26" t="s">
        <v>779</v>
      </c>
      <c r="J23" s="90" t="s">
        <v>1043</v>
      </c>
      <c r="K23" s="26" t="s">
        <v>783</v>
      </c>
      <c r="L23" s="489" t="s">
        <v>1174</v>
      </c>
      <c r="M23" s="489"/>
      <c r="N23" s="112" t="s">
        <v>736</v>
      </c>
      <c r="O23" s="489" t="s">
        <v>1096</v>
      </c>
      <c r="P23" s="490"/>
      <c r="Q23"/>
    </row>
    <row r="24" spans="1:17" s="1" customFormat="1" ht="13.5" customHeight="1">
      <c r="A24" s="25" t="s">
        <v>780</v>
      </c>
      <c r="B24" s="429" t="s">
        <v>279</v>
      </c>
      <c r="C24" s="429"/>
      <c r="D24" s="429"/>
      <c r="E24" s="429"/>
      <c r="F24" s="429"/>
      <c r="G24" s="429"/>
      <c r="H24" s="429"/>
      <c r="I24" s="429"/>
      <c r="J24" s="94" t="s">
        <v>737</v>
      </c>
      <c r="K24" s="429" t="s">
        <v>1099</v>
      </c>
      <c r="L24" s="429"/>
      <c r="M24" s="429"/>
      <c r="N24" s="429"/>
      <c r="O24" s="429"/>
      <c r="P24" s="429"/>
      <c r="Q24"/>
    </row>
    <row r="25" spans="1:16" ht="12.75">
      <c r="A25" s="485"/>
      <c r="B25" s="485"/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</row>
    <row r="26" spans="1:19" s="9" customFormat="1" ht="12.75">
      <c r="A26" s="392" t="s">
        <v>1065</v>
      </c>
      <c r="B26" s="393"/>
      <c r="C26" s="393"/>
      <c r="D26" s="393"/>
      <c r="E26" s="394"/>
      <c r="F26" s="483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/>
      <c r="R26" s="23"/>
      <c r="S26" s="23"/>
    </row>
    <row r="27" spans="1:17" s="1" customFormat="1" ht="13.5" customHeight="1">
      <c r="A27" s="25" t="s">
        <v>777</v>
      </c>
      <c r="B27" s="455" t="s">
        <v>1089</v>
      </c>
      <c r="C27" s="455"/>
      <c r="D27" s="455"/>
      <c r="E27" s="455"/>
      <c r="F27" s="456"/>
      <c r="G27" s="26" t="s">
        <v>778</v>
      </c>
      <c r="H27" s="90">
        <v>40299</v>
      </c>
      <c r="I27" s="26" t="s">
        <v>779</v>
      </c>
      <c r="J27" s="90" t="s">
        <v>1043</v>
      </c>
      <c r="K27" s="26" t="s">
        <v>783</v>
      </c>
      <c r="L27" s="489" t="s">
        <v>1095</v>
      </c>
      <c r="M27" s="489"/>
      <c r="N27" s="112" t="s">
        <v>736</v>
      </c>
      <c r="O27" s="489" t="s">
        <v>1096</v>
      </c>
      <c r="P27" s="490"/>
      <c r="Q27"/>
    </row>
    <row r="28" spans="1:17" s="1" customFormat="1" ht="13.5" customHeight="1">
      <c r="A28" s="25" t="s">
        <v>780</v>
      </c>
      <c r="B28" s="429" t="s">
        <v>1090</v>
      </c>
      <c r="C28" s="429"/>
      <c r="D28" s="429"/>
      <c r="E28" s="429"/>
      <c r="F28" s="429"/>
      <c r="G28" s="429"/>
      <c r="H28" s="429"/>
      <c r="I28" s="429"/>
      <c r="J28" s="94" t="s">
        <v>737</v>
      </c>
      <c r="K28" s="429" t="s">
        <v>1097</v>
      </c>
      <c r="L28" s="429"/>
      <c r="M28" s="429"/>
      <c r="N28" s="429"/>
      <c r="O28" s="429"/>
      <c r="P28" s="429"/>
      <c r="Q28"/>
    </row>
    <row r="29" spans="1:16" ht="12.75">
      <c r="A29" s="482"/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</row>
    <row r="30" spans="1:17" s="1" customFormat="1" ht="13.5" customHeight="1">
      <c r="A30" s="25" t="s">
        <v>777</v>
      </c>
      <c r="B30" s="455" t="s">
        <v>1091</v>
      </c>
      <c r="C30" s="455"/>
      <c r="D30" s="455"/>
      <c r="E30" s="455"/>
      <c r="F30" s="456"/>
      <c r="G30" s="26" t="s">
        <v>778</v>
      </c>
      <c r="H30" s="90" t="s">
        <v>1098</v>
      </c>
      <c r="I30" s="26" t="s">
        <v>779</v>
      </c>
      <c r="J30" s="90" t="s">
        <v>1043</v>
      </c>
      <c r="K30" s="26" t="s">
        <v>783</v>
      </c>
      <c r="L30" s="489" t="s">
        <v>1095</v>
      </c>
      <c r="M30" s="489"/>
      <c r="N30" s="112" t="s">
        <v>736</v>
      </c>
      <c r="O30" s="489" t="s">
        <v>1096</v>
      </c>
      <c r="P30" s="490"/>
      <c r="Q30"/>
    </row>
    <row r="31" spans="1:17" s="1" customFormat="1" ht="13.5" customHeight="1">
      <c r="A31" s="25" t="s">
        <v>780</v>
      </c>
      <c r="B31" s="429" t="s">
        <v>1092</v>
      </c>
      <c r="C31" s="429"/>
      <c r="D31" s="429"/>
      <c r="E31" s="429"/>
      <c r="F31" s="429"/>
      <c r="G31" s="429"/>
      <c r="H31" s="429"/>
      <c r="I31" s="429"/>
      <c r="J31" s="94" t="s">
        <v>737</v>
      </c>
      <c r="K31" s="429" t="s">
        <v>1099</v>
      </c>
      <c r="L31" s="429"/>
      <c r="M31" s="429"/>
      <c r="N31" s="429"/>
      <c r="O31" s="429"/>
      <c r="P31" s="429"/>
      <c r="Q31"/>
    </row>
    <row r="32" spans="1:16" ht="12.75">
      <c r="A32" s="482"/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</row>
    <row r="33" spans="1:17" s="1" customFormat="1" ht="13.5" customHeight="1">
      <c r="A33" s="25" t="s">
        <v>777</v>
      </c>
      <c r="B33" s="455" t="s">
        <v>1093</v>
      </c>
      <c r="C33" s="455"/>
      <c r="D33" s="455"/>
      <c r="E33" s="455"/>
      <c r="F33" s="456"/>
      <c r="G33" s="26" t="s">
        <v>778</v>
      </c>
      <c r="H33" s="90">
        <v>40981</v>
      </c>
      <c r="I33" s="26" t="s">
        <v>779</v>
      </c>
      <c r="J33" s="90">
        <v>41058</v>
      </c>
      <c r="K33" s="26" t="s">
        <v>783</v>
      </c>
      <c r="L33" s="489" t="s">
        <v>1095</v>
      </c>
      <c r="M33" s="489"/>
      <c r="N33" s="112" t="s">
        <v>736</v>
      </c>
      <c r="O33" s="489" t="s">
        <v>1100</v>
      </c>
      <c r="P33" s="490"/>
      <c r="Q33"/>
    </row>
    <row r="34" spans="1:17" s="1" customFormat="1" ht="13.5" customHeight="1">
      <c r="A34" s="25" t="s">
        <v>780</v>
      </c>
      <c r="B34" s="429" t="s">
        <v>1094</v>
      </c>
      <c r="C34" s="429"/>
      <c r="D34" s="429"/>
      <c r="E34" s="429"/>
      <c r="F34" s="429"/>
      <c r="G34" s="429"/>
      <c r="H34" s="429"/>
      <c r="I34" s="429"/>
      <c r="J34" s="94" t="s">
        <v>737</v>
      </c>
      <c r="K34" s="429" t="s">
        <v>760</v>
      </c>
      <c r="L34" s="429"/>
      <c r="M34" s="429"/>
      <c r="N34" s="429"/>
      <c r="O34" s="429"/>
      <c r="P34" s="429"/>
      <c r="Q34"/>
    </row>
    <row r="35" spans="1:16" ht="12.75">
      <c r="A35" s="485"/>
      <c r="B35" s="485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</row>
    <row r="36" spans="1:19" s="9" customFormat="1" ht="12.75">
      <c r="A36" s="392" t="s">
        <v>1276</v>
      </c>
      <c r="B36" s="393"/>
      <c r="C36" s="393"/>
      <c r="D36" s="393"/>
      <c r="E36" s="394"/>
      <c r="F36" s="483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/>
      <c r="R36" s="23"/>
      <c r="S36" s="23"/>
    </row>
    <row r="37" spans="1:17" s="1" customFormat="1" ht="13.5" customHeight="1">
      <c r="A37" s="25" t="s">
        <v>777</v>
      </c>
      <c r="B37" s="455" t="s">
        <v>1287</v>
      </c>
      <c r="C37" s="455"/>
      <c r="D37" s="455"/>
      <c r="E37" s="455"/>
      <c r="F37" s="456"/>
      <c r="G37" s="26" t="s">
        <v>778</v>
      </c>
      <c r="H37" s="90">
        <v>40299</v>
      </c>
      <c r="I37" s="26" t="s">
        <v>779</v>
      </c>
      <c r="J37" s="90">
        <v>41029</v>
      </c>
      <c r="K37" s="26" t="s">
        <v>783</v>
      </c>
      <c r="L37" s="489" t="s">
        <v>1095</v>
      </c>
      <c r="M37" s="489"/>
      <c r="N37" s="112" t="s">
        <v>736</v>
      </c>
      <c r="O37" s="489" t="s">
        <v>1059</v>
      </c>
      <c r="P37" s="490"/>
      <c r="Q37"/>
    </row>
    <row r="38" spans="1:17" s="1" customFormat="1" ht="13.5" customHeight="1">
      <c r="A38" s="25" t="s">
        <v>780</v>
      </c>
      <c r="B38" s="429" t="s">
        <v>1288</v>
      </c>
      <c r="C38" s="429"/>
      <c r="D38" s="429"/>
      <c r="E38" s="429"/>
      <c r="F38" s="429"/>
      <c r="G38" s="429"/>
      <c r="H38" s="429"/>
      <c r="I38" s="429"/>
      <c r="J38" s="94" t="s">
        <v>737</v>
      </c>
      <c r="K38" s="429" t="s">
        <v>1097</v>
      </c>
      <c r="L38" s="429"/>
      <c r="M38" s="429"/>
      <c r="N38" s="429"/>
      <c r="O38" s="429"/>
      <c r="P38" s="429"/>
      <c r="Q38"/>
    </row>
    <row r="39" spans="1:16" ht="12.75">
      <c r="A39" s="482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</row>
    <row r="40" spans="1:17" s="1" customFormat="1" ht="13.5" customHeight="1">
      <c r="A40" s="25" t="s">
        <v>777</v>
      </c>
      <c r="B40" s="455" t="s">
        <v>1289</v>
      </c>
      <c r="C40" s="455"/>
      <c r="D40" s="455"/>
      <c r="E40" s="455"/>
      <c r="F40" s="456"/>
      <c r="G40" s="26" t="s">
        <v>778</v>
      </c>
      <c r="H40" s="90">
        <v>40756</v>
      </c>
      <c r="I40" s="26" t="s">
        <v>779</v>
      </c>
      <c r="J40" s="90">
        <v>41119</v>
      </c>
      <c r="K40" s="26" t="s">
        <v>783</v>
      </c>
      <c r="L40" s="489" t="s">
        <v>1095</v>
      </c>
      <c r="M40" s="489"/>
      <c r="N40" s="112" t="s">
        <v>736</v>
      </c>
      <c r="O40" s="489" t="s">
        <v>1059</v>
      </c>
      <c r="P40" s="490"/>
      <c r="Q40"/>
    </row>
    <row r="41" spans="1:17" s="1" customFormat="1" ht="13.5" customHeight="1">
      <c r="A41" s="25" t="s">
        <v>780</v>
      </c>
      <c r="B41" s="429" t="s">
        <v>1290</v>
      </c>
      <c r="C41" s="429"/>
      <c r="D41" s="429"/>
      <c r="E41" s="429"/>
      <c r="F41" s="429"/>
      <c r="G41" s="429"/>
      <c r="H41" s="429"/>
      <c r="I41" s="429"/>
      <c r="J41" s="94" t="s">
        <v>737</v>
      </c>
      <c r="K41" s="429" t="s">
        <v>1099</v>
      </c>
      <c r="L41" s="429"/>
      <c r="M41" s="429"/>
      <c r="N41" s="429"/>
      <c r="O41" s="429"/>
      <c r="P41" s="429"/>
      <c r="Q41"/>
    </row>
    <row r="42" spans="1:16" ht="12.75">
      <c r="A42" s="482"/>
      <c r="B42" s="482"/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</row>
    <row r="43" spans="1:17" s="1" customFormat="1" ht="13.5" customHeight="1">
      <c r="A43" s="25" t="s">
        <v>777</v>
      </c>
      <c r="B43" s="455" t="s">
        <v>1289</v>
      </c>
      <c r="C43" s="455"/>
      <c r="D43" s="455"/>
      <c r="E43" s="455"/>
      <c r="F43" s="456"/>
      <c r="G43" s="26" t="s">
        <v>778</v>
      </c>
      <c r="H43" s="90">
        <v>41122</v>
      </c>
      <c r="I43" s="26" t="s">
        <v>779</v>
      </c>
      <c r="J43" s="90" t="s">
        <v>1043</v>
      </c>
      <c r="K43" s="26" t="s">
        <v>783</v>
      </c>
      <c r="L43" s="489" t="s">
        <v>1095</v>
      </c>
      <c r="M43" s="489"/>
      <c r="N43" s="112" t="s">
        <v>736</v>
      </c>
      <c r="O43" s="489" t="s">
        <v>1096</v>
      </c>
      <c r="P43" s="490"/>
      <c r="Q43"/>
    </row>
    <row r="44" spans="1:17" s="1" customFormat="1" ht="13.5" customHeight="1">
      <c r="A44" s="25" t="s">
        <v>780</v>
      </c>
      <c r="B44" s="429" t="s">
        <v>1291</v>
      </c>
      <c r="C44" s="429"/>
      <c r="D44" s="429"/>
      <c r="E44" s="429"/>
      <c r="F44" s="429"/>
      <c r="G44" s="429"/>
      <c r="H44" s="429"/>
      <c r="I44" s="429"/>
      <c r="J44" s="94" t="s">
        <v>737</v>
      </c>
      <c r="K44" s="429" t="s">
        <v>1099</v>
      </c>
      <c r="L44" s="429"/>
      <c r="M44" s="429"/>
      <c r="N44" s="429"/>
      <c r="O44" s="429"/>
      <c r="P44" s="429"/>
      <c r="Q44"/>
    </row>
    <row r="45" spans="1:16" ht="12.75">
      <c r="A45" s="485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</row>
    <row r="46" spans="1:19" s="9" customFormat="1" ht="12.75">
      <c r="A46" s="392" t="s">
        <v>1299</v>
      </c>
      <c r="B46" s="393"/>
      <c r="C46" s="393"/>
      <c r="D46" s="393"/>
      <c r="E46" s="394"/>
      <c r="F46" s="483"/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/>
      <c r="R46" s="23"/>
      <c r="S46" s="23"/>
    </row>
    <row r="47" spans="1:17" s="1" customFormat="1" ht="13.5" customHeight="1">
      <c r="A47" s="25" t="s">
        <v>777</v>
      </c>
      <c r="B47" s="455" t="s">
        <v>1300</v>
      </c>
      <c r="C47" s="455"/>
      <c r="D47" s="455"/>
      <c r="E47" s="455"/>
      <c r="F47" s="456"/>
      <c r="G47" s="26" t="s">
        <v>778</v>
      </c>
      <c r="H47" s="90">
        <v>41122</v>
      </c>
      <c r="I47" s="26" t="s">
        <v>779</v>
      </c>
      <c r="J47" s="90">
        <v>41486</v>
      </c>
      <c r="K47" s="26" t="s">
        <v>783</v>
      </c>
      <c r="L47" s="489" t="s">
        <v>1174</v>
      </c>
      <c r="M47" s="489"/>
      <c r="N47" s="112" t="s">
        <v>736</v>
      </c>
      <c r="O47" s="489" t="s">
        <v>1096</v>
      </c>
      <c r="P47" s="490"/>
      <c r="Q47"/>
    </row>
    <row r="48" spans="1:17" s="1" customFormat="1" ht="13.5" customHeight="1">
      <c r="A48" s="25" t="s">
        <v>780</v>
      </c>
      <c r="B48" s="429" t="s">
        <v>1301</v>
      </c>
      <c r="C48" s="429"/>
      <c r="D48" s="429"/>
      <c r="E48" s="429"/>
      <c r="F48" s="429"/>
      <c r="G48" s="429"/>
      <c r="H48" s="429"/>
      <c r="I48" s="429"/>
      <c r="J48" s="94" t="s">
        <v>737</v>
      </c>
      <c r="K48" s="429" t="s">
        <v>1302</v>
      </c>
      <c r="L48" s="429"/>
      <c r="M48" s="429"/>
      <c r="N48" s="429"/>
      <c r="O48" s="429"/>
      <c r="P48" s="429"/>
      <c r="Q48"/>
    </row>
    <row r="49" spans="1:16" ht="12.75">
      <c r="A49" s="485"/>
      <c r="B49" s="485"/>
      <c r="C49" s="485"/>
      <c r="D49" s="485"/>
      <c r="E49" s="485"/>
      <c r="F49" s="485"/>
      <c r="G49" s="485"/>
      <c r="H49" s="485"/>
      <c r="I49" s="485"/>
      <c r="J49" s="485"/>
      <c r="K49" s="485"/>
      <c r="L49" s="485"/>
      <c r="M49" s="485"/>
      <c r="N49" s="485"/>
      <c r="O49" s="485"/>
      <c r="P49" s="485"/>
    </row>
    <row r="50" spans="1:19" s="9" customFormat="1" ht="12.75">
      <c r="A50" s="392" t="s">
        <v>889</v>
      </c>
      <c r="B50" s="393"/>
      <c r="C50" s="393"/>
      <c r="D50" s="393"/>
      <c r="E50" s="394"/>
      <c r="F50" s="483"/>
      <c r="G50" s="484"/>
      <c r="H50" s="484"/>
      <c r="I50" s="484"/>
      <c r="J50" s="484"/>
      <c r="K50" s="484"/>
      <c r="L50" s="484"/>
      <c r="M50" s="484"/>
      <c r="N50" s="484"/>
      <c r="O50" s="484"/>
      <c r="P50" s="484"/>
      <c r="Q50"/>
      <c r="R50" s="23"/>
      <c r="S50" s="23"/>
    </row>
    <row r="51" spans="1:17" s="1" customFormat="1" ht="13.5" customHeight="1">
      <c r="A51" s="25" t="s">
        <v>777</v>
      </c>
      <c r="B51" s="455" t="s">
        <v>305</v>
      </c>
      <c r="C51" s="455"/>
      <c r="D51" s="455"/>
      <c r="E51" s="455"/>
      <c r="F51" s="456"/>
      <c r="G51" s="26" t="s">
        <v>778</v>
      </c>
      <c r="H51" s="90">
        <v>39904</v>
      </c>
      <c r="I51" s="26" t="s">
        <v>779</v>
      </c>
      <c r="J51" s="90">
        <v>41365</v>
      </c>
      <c r="K51" s="26" t="s">
        <v>783</v>
      </c>
      <c r="L51" s="489" t="s">
        <v>1122</v>
      </c>
      <c r="M51" s="489"/>
      <c r="N51" s="112" t="s">
        <v>736</v>
      </c>
      <c r="O51" s="489" t="s">
        <v>1096</v>
      </c>
      <c r="P51" s="490"/>
      <c r="Q51"/>
    </row>
    <row r="52" spans="1:17" s="1" customFormat="1" ht="13.5" customHeight="1">
      <c r="A52" s="25" t="s">
        <v>780</v>
      </c>
      <c r="B52" s="429" t="s">
        <v>1118</v>
      </c>
      <c r="C52" s="429"/>
      <c r="D52" s="429"/>
      <c r="E52" s="429"/>
      <c r="F52" s="429"/>
      <c r="G52" s="429"/>
      <c r="H52" s="429"/>
      <c r="I52" s="429"/>
      <c r="J52" s="94" t="s">
        <v>737</v>
      </c>
      <c r="K52" s="429" t="s">
        <v>1123</v>
      </c>
      <c r="L52" s="429"/>
      <c r="M52" s="429"/>
      <c r="N52" s="429"/>
      <c r="O52" s="429"/>
      <c r="P52" s="429"/>
      <c r="Q52"/>
    </row>
    <row r="53" spans="1:16" ht="12.75">
      <c r="A53" s="482"/>
      <c r="B53" s="482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</row>
    <row r="54" spans="1:17" s="1" customFormat="1" ht="13.5" customHeight="1">
      <c r="A54" s="25" t="s">
        <v>777</v>
      </c>
      <c r="B54" s="455" t="s">
        <v>306</v>
      </c>
      <c r="C54" s="455"/>
      <c r="D54" s="455"/>
      <c r="E54" s="455"/>
      <c r="F54" s="456"/>
      <c r="G54" s="26" t="s">
        <v>778</v>
      </c>
      <c r="H54" s="90">
        <v>40940</v>
      </c>
      <c r="I54" s="26" t="s">
        <v>779</v>
      </c>
      <c r="J54" s="90" t="s">
        <v>1043</v>
      </c>
      <c r="K54" s="26" t="s">
        <v>783</v>
      </c>
      <c r="L54" s="489" t="s">
        <v>1122</v>
      </c>
      <c r="M54" s="489"/>
      <c r="N54" s="112" t="s">
        <v>736</v>
      </c>
      <c r="O54" s="489" t="s">
        <v>1043</v>
      </c>
      <c r="P54" s="490"/>
      <c r="Q54"/>
    </row>
    <row r="55" spans="1:17" s="1" customFormat="1" ht="13.5" customHeight="1">
      <c r="A55" s="25" t="s">
        <v>780</v>
      </c>
      <c r="B55" s="429" t="s">
        <v>1120</v>
      </c>
      <c r="C55" s="429"/>
      <c r="D55" s="429"/>
      <c r="E55" s="429"/>
      <c r="F55" s="429"/>
      <c r="G55" s="429"/>
      <c r="H55" s="429"/>
      <c r="I55" s="429"/>
      <c r="J55" s="94" t="s">
        <v>737</v>
      </c>
      <c r="K55" s="429" t="s">
        <v>1123</v>
      </c>
      <c r="L55" s="429"/>
      <c r="M55" s="429"/>
      <c r="N55" s="429"/>
      <c r="O55" s="429"/>
      <c r="P55" s="429"/>
      <c r="Q55"/>
    </row>
    <row r="56" spans="1:16" ht="12.75">
      <c r="A56" s="482"/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  <c r="O56" s="482"/>
      <c r="P56" s="482"/>
    </row>
    <row r="57" spans="1:17" s="1" customFormat="1" ht="13.5" customHeight="1">
      <c r="A57" s="25" t="s">
        <v>777</v>
      </c>
      <c r="B57" s="455" t="s">
        <v>307</v>
      </c>
      <c r="C57" s="455"/>
      <c r="D57" s="455"/>
      <c r="E57" s="455"/>
      <c r="F57" s="456"/>
      <c r="G57" s="26" t="s">
        <v>778</v>
      </c>
      <c r="H57" s="90">
        <v>40940</v>
      </c>
      <c r="I57" s="26" t="s">
        <v>779</v>
      </c>
      <c r="J57" s="90" t="s">
        <v>1043</v>
      </c>
      <c r="K57" s="26" t="s">
        <v>783</v>
      </c>
      <c r="L57" s="489" t="s">
        <v>1122</v>
      </c>
      <c r="M57" s="489"/>
      <c r="N57" s="112" t="s">
        <v>736</v>
      </c>
      <c r="O57" s="489" t="s">
        <v>1043</v>
      </c>
      <c r="P57" s="490"/>
      <c r="Q57"/>
    </row>
    <row r="58" spans="1:17" s="1" customFormat="1" ht="13.5" customHeight="1">
      <c r="A58" s="25" t="s">
        <v>780</v>
      </c>
      <c r="B58" s="429" t="s">
        <v>1120</v>
      </c>
      <c r="C58" s="429"/>
      <c r="D58" s="429"/>
      <c r="E58" s="429"/>
      <c r="F58" s="429"/>
      <c r="G58" s="429"/>
      <c r="H58" s="429"/>
      <c r="I58" s="429"/>
      <c r="J58" s="94" t="s">
        <v>737</v>
      </c>
      <c r="K58" s="429" t="s">
        <v>1123</v>
      </c>
      <c r="L58" s="429"/>
      <c r="M58" s="429"/>
      <c r="N58" s="429"/>
      <c r="O58" s="429"/>
      <c r="P58" s="429"/>
      <c r="Q58"/>
    </row>
    <row r="59" spans="1:16" ht="12.75">
      <c r="A59" s="482"/>
      <c r="B59" s="482"/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M59" s="482"/>
      <c r="N59" s="482"/>
      <c r="O59" s="482"/>
      <c r="P59" s="482"/>
    </row>
    <row r="60" spans="1:17" s="1" customFormat="1" ht="13.5" customHeight="1">
      <c r="A60" s="25" t="s">
        <v>777</v>
      </c>
      <c r="B60" s="455" t="s">
        <v>308</v>
      </c>
      <c r="C60" s="455"/>
      <c r="D60" s="455"/>
      <c r="E60" s="455"/>
      <c r="F60" s="456"/>
      <c r="G60" s="26" t="s">
        <v>778</v>
      </c>
      <c r="H60" s="90">
        <v>39904</v>
      </c>
      <c r="I60" s="26" t="s">
        <v>779</v>
      </c>
      <c r="J60" s="90" t="s">
        <v>1043</v>
      </c>
      <c r="K60" s="26" t="s">
        <v>783</v>
      </c>
      <c r="L60" s="489" t="s">
        <v>1122</v>
      </c>
      <c r="M60" s="489"/>
      <c r="N60" s="112" t="s">
        <v>736</v>
      </c>
      <c r="O60" s="489" t="s">
        <v>1096</v>
      </c>
      <c r="P60" s="490"/>
      <c r="Q60"/>
    </row>
    <row r="61" spans="1:17" s="1" customFormat="1" ht="13.5" customHeight="1">
      <c r="A61" s="25" t="s">
        <v>780</v>
      </c>
      <c r="B61" s="429" t="s">
        <v>1120</v>
      </c>
      <c r="C61" s="429"/>
      <c r="D61" s="429"/>
      <c r="E61" s="429"/>
      <c r="F61" s="429"/>
      <c r="G61" s="429"/>
      <c r="H61" s="429"/>
      <c r="I61" s="429"/>
      <c r="J61" s="94" t="s">
        <v>737</v>
      </c>
      <c r="K61" s="429" t="s">
        <v>1123</v>
      </c>
      <c r="L61" s="429"/>
      <c r="M61" s="429"/>
      <c r="N61" s="429"/>
      <c r="O61" s="429"/>
      <c r="P61" s="429"/>
      <c r="Q61"/>
    </row>
    <row r="62" spans="1:16" ht="12.75">
      <c r="A62" s="485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</row>
    <row r="63" spans="1:17" s="1" customFormat="1" ht="13.5" customHeight="1">
      <c r="A63" s="25" t="s">
        <v>777</v>
      </c>
      <c r="B63" s="455" t="s">
        <v>1115</v>
      </c>
      <c r="C63" s="455"/>
      <c r="D63" s="455"/>
      <c r="E63" s="455"/>
      <c r="F63" s="456"/>
      <c r="G63" s="26" t="s">
        <v>778</v>
      </c>
      <c r="H63" s="90">
        <v>40391</v>
      </c>
      <c r="I63" s="26" t="s">
        <v>779</v>
      </c>
      <c r="J63" s="90">
        <v>41852</v>
      </c>
      <c r="K63" s="26" t="s">
        <v>783</v>
      </c>
      <c r="L63" s="489" t="s">
        <v>1122</v>
      </c>
      <c r="M63" s="489"/>
      <c r="N63" s="112" t="s">
        <v>736</v>
      </c>
      <c r="O63" s="489" t="s">
        <v>1096</v>
      </c>
      <c r="P63" s="490"/>
      <c r="Q63"/>
    </row>
    <row r="64" spans="1:17" s="1" customFormat="1" ht="13.5" customHeight="1">
      <c r="A64" s="25" t="s">
        <v>780</v>
      </c>
      <c r="B64" s="415" t="s">
        <v>1116</v>
      </c>
      <c r="C64" s="390"/>
      <c r="D64" s="390"/>
      <c r="E64" s="390"/>
      <c r="F64" s="390"/>
      <c r="G64" s="390"/>
      <c r="H64" s="390"/>
      <c r="I64" s="391"/>
      <c r="J64" s="94" t="s">
        <v>737</v>
      </c>
      <c r="K64" s="415" t="s">
        <v>1123</v>
      </c>
      <c r="L64" s="390"/>
      <c r="M64" s="390"/>
      <c r="N64" s="390"/>
      <c r="O64" s="390"/>
      <c r="P64" s="391"/>
      <c r="Q64"/>
    </row>
    <row r="65" spans="1:16" ht="12.75">
      <c r="A65" s="482"/>
      <c r="B65" s="482"/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2"/>
      <c r="N65" s="482"/>
      <c r="O65" s="482"/>
      <c r="P65" s="482"/>
    </row>
    <row r="66" spans="1:17" s="1" customFormat="1" ht="13.5" customHeight="1">
      <c r="A66" s="25" t="s">
        <v>777</v>
      </c>
      <c r="B66" s="455" t="s">
        <v>1117</v>
      </c>
      <c r="C66" s="455"/>
      <c r="D66" s="455"/>
      <c r="E66" s="455"/>
      <c r="F66" s="456"/>
      <c r="G66" s="26" t="s">
        <v>778</v>
      </c>
      <c r="H66" s="90">
        <v>40391</v>
      </c>
      <c r="I66" s="26" t="s">
        <v>779</v>
      </c>
      <c r="J66" s="90">
        <v>41852</v>
      </c>
      <c r="K66" s="26" t="s">
        <v>783</v>
      </c>
      <c r="L66" s="489" t="s">
        <v>1122</v>
      </c>
      <c r="M66" s="489"/>
      <c r="N66" s="112" t="s">
        <v>736</v>
      </c>
      <c r="O66" s="489" t="s">
        <v>1096</v>
      </c>
      <c r="P66" s="490"/>
      <c r="Q66"/>
    </row>
    <row r="67" spans="1:17" s="1" customFormat="1" ht="13.5" customHeight="1">
      <c r="A67" s="25" t="s">
        <v>780</v>
      </c>
      <c r="B67" s="415" t="s">
        <v>1118</v>
      </c>
      <c r="C67" s="390"/>
      <c r="D67" s="390"/>
      <c r="E67" s="390"/>
      <c r="F67" s="390"/>
      <c r="G67" s="390"/>
      <c r="H67" s="390"/>
      <c r="I67" s="391"/>
      <c r="J67" s="94" t="s">
        <v>737</v>
      </c>
      <c r="K67" s="415" t="s">
        <v>1123</v>
      </c>
      <c r="L67" s="390"/>
      <c r="M67" s="390"/>
      <c r="N67" s="390"/>
      <c r="O67" s="390"/>
      <c r="P67" s="391"/>
      <c r="Q67"/>
    </row>
    <row r="68" spans="1:16" ht="12.75">
      <c r="A68" s="482"/>
      <c r="B68" s="482"/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  <c r="O68" s="482"/>
      <c r="P68" s="482"/>
    </row>
    <row r="69" spans="1:17" s="1" customFormat="1" ht="13.5" customHeight="1">
      <c r="A69" s="25" t="s">
        <v>777</v>
      </c>
      <c r="B69" s="455" t="s">
        <v>1119</v>
      </c>
      <c r="C69" s="455"/>
      <c r="D69" s="455"/>
      <c r="E69" s="455"/>
      <c r="F69" s="456"/>
      <c r="G69" s="26" t="s">
        <v>778</v>
      </c>
      <c r="H69" s="90">
        <v>40664</v>
      </c>
      <c r="I69" s="26" t="s">
        <v>779</v>
      </c>
      <c r="J69" s="90">
        <v>42125</v>
      </c>
      <c r="K69" s="26" t="s">
        <v>783</v>
      </c>
      <c r="L69" s="489" t="s">
        <v>1122</v>
      </c>
      <c r="M69" s="489"/>
      <c r="N69" s="112" t="s">
        <v>736</v>
      </c>
      <c r="O69" s="489" t="s">
        <v>1096</v>
      </c>
      <c r="P69" s="490"/>
      <c r="Q69"/>
    </row>
    <row r="70" spans="1:17" s="1" customFormat="1" ht="13.5" customHeight="1">
      <c r="A70" s="25" t="s">
        <v>780</v>
      </c>
      <c r="B70" s="415" t="s">
        <v>1120</v>
      </c>
      <c r="C70" s="390"/>
      <c r="D70" s="390"/>
      <c r="E70" s="390"/>
      <c r="F70" s="390"/>
      <c r="G70" s="390"/>
      <c r="H70" s="390"/>
      <c r="I70" s="391"/>
      <c r="J70" s="94" t="s">
        <v>737</v>
      </c>
      <c r="K70" s="415" t="s">
        <v>1123</v>
      </c>
      <c r="L70" s="390"/>
      <c r="M70" s="390"/>
      <c r="N70" s="390"/>
      <c r="O70" s="390"/>
      <c r="P70" s="391"/>
      <c r="Q70"/>
    </row>
    <row r="71" spans="1:16" ht="12.75">
      <c r="A71" s="482"/>
      <c r="B71" s="482"/>
      <c r="C71" s="482"/>
      <c r="D71" s="482"/>
      <c r="E71" s="482"/>
      <c r="F71" s="482"/>
      <c r="G71" s="482"/>
      <c r="H71" s="482"/>
      <c r="I71" s="482"/>
      <c r="J71" s="482"/>
      <c r="K71" s="482"/>
      <c r="L71" s="482"/>
      <c r="M71" s="482"/>
      <c r="N71" s="482"/>
      <c r="O71" s="482"/>
      <c r="P71" s="482"/>
    </row>
    <row r="72" spans="1:17" s="1" customFormat="1" ht="13.5" customHeight="1">
      <c r="A72" s="25" t="s">
        <v>777</v>
      </c>
      <c r="B72" s="455" t="s">
        <v>1121</v>
      </c>
      <c r="C72" s="455"/>
      <c r="D72" s="455"/>
      <c r="E72" s="455"/>
      <c r="F72" s="456"/>
      <c r="G72" s="26" t="s">
        <v>778</v>
      </c>
      <c r="H72" s="90">
        <v>40330</v>
      </c>
      <c r="I72" s="26" t="s">
        <v>779</v>
      </c>
      <c r="J72" s="90">
        <v>42156</v>
      </c>
      <c r="K72" s="26" t="s">
        <v>783</v>
      </c>
      <c r="L72" s="489" t="s">
        <v>1122</v>
      </c>
      <c r="M72" s="489"/>
      <c r="N72" s="112" t="s">
        <v>736</v>
      </c>
      <c r="O72" s="489" t="s">
        <v>1096</v>
      </c>
      <c r="P72" s="490"/>
      <c r="Q72"/>
    </row>
    <row r="73" spans="1:17" s="1" customFormat="1" ht="13.5" customHeight="1">
      <c r="A73" s="25" t="s">
        <v>780</v>
      </c>
      <c r="B73" s="415" t="s">
        <v>1120</v>
      </c>
      <c r="C73" s="390"/>
      <c r="D73" s="390"/>
      <c r="E73" s="390"/>
      <c r="F73" s="390"/>
      <c r="G73" s="390"/>
      <c r="H73" s="390"/>
      <c r="I73" s="391"/>
      <c r="J73" s="94" t="s">
        <v>737</v>
      </c>
      <c r="K73" s="415" t="s">
        <v>1123</v>
      </c>
      <c r="L73" s="390"/>
      <c r="M73" s="390"/>
      <c r="N73" s="390"/>
      <c r="O73" s="390"/>
      <c r="P73" s="391"/>
      <c r="Q73"/>
    </row>
    <row r="74" spans="1:16" ht="12.75">
      <c r="A74" s="485"/>
      <c r="B74" s="485"/>
      <c r="C74" s="485"/>
      <c r="D74" s="485"/>
      <c r="E74" s="485"/>
      <c r="F74" s="485"/>
      <c r="G74" s="485"/>
      <c r="H74" s="485"/>
      <c r="I74" s="485"/>
      <c r="J74" s="485"/>
      <c r="K74" s="485"/>
      <c r="L74" s="485"/>
      <c r="M74" s="485"/>
      <c r="N74" s="485"/>
      <c r="O74" s="485"/>
      <c r="P74" s="485"/>
    </row>
    <row r="75" spans="1:17" s="1" customFormat="1" ht="13.5" customHeight="1">
      <c r="A75" s="25" t="s">
        <v>777</v>
      </c>
      <c r="B75" s="455" t="s">
        <v>1350</v>
      </c>
      <c r="C75" s="455"/>
      <c r="D75" s="455"/>
      <c r="E75" s="455"/>
      <c r="F75" s="456"/>
      <c r="G75" s="26" t="s">
        <v>778</v>
      </c>
      <c r="H75" s="90">
        <v>40575</v>
      </c>
      <c r="I75" s="26" t="s">
        <v>779</v>
      </c>
      <c r="J75" s="90">
        <v>42036</v>
      </c>
      <c r="K75" s="26" t="s">
        <v>783</v>
      </c>
      <c r="L75" s="489" t="s">
        <v>1122</v>
      </c>
      <c r="M75" s="489"/>
      <c r="N75" s="112" t="s">
        <v>736</v>
      </c>
      <c r="O75" s="489" t="s">
        <v>1096</v>
      </c>
      <c r="P75" s="490"/>
      <c r="Q75"/>
    </row>
    <row r="76" spans="1:17" s="1" customFormat="1" ht="13.5" customHeight="1">
      <c r="A76" s="25" t="s">
        <v>780</v>
      </c>
      <c r="B76" s="415" t="s">
        <v>1120</v>
      </c>
      <c r="C76" s="390"/>
      <c r="D76" s="390"/>
      <c r="E76" s="390"/>
      <c r="F76" s="390"/>
      <c r="G76" s="390"/>
      <c r="H76" s="390"/>
      <c r="I76" s="391"/>
      <c r="J76" s="94" t="s">
        <v>737</v>
      </c>
      <c r="K76" s="415" t="s">
        <v>1123</v>
      </c>
      <c r="L76" s="390"/>
      <c r="M76" s="390"/>
      <c r="N76" s="390"/>
      <c r="O76" s="390"/>
      <c r="P76" s="391"/>
      <c r="Q76"/>
    </row>
    <row r="77" spans="1:16" ht="12.75">
      <c r="A77" s="482"/>
      <c r="B77" s="482"/>
      <c r="C77" s="482"/>
      <c r="D77" s="482"/>
      <c r="E77" s="482"/>
      <c r="F77" s="482"/>
      <c r="G77" s="482"/>
      <c r="H77" s="482"/>
      <c r="I77" s="482"/>
      <c r="J77" s="482"/>
      <c r="K77" s="482"/>
      <c r="L77" s="482"/>
      <c r="M77" s="482"/>
      <c r="N77" s="482"/>
      <c r="O77" s="482"/>
      <c r="P77" s="482"/>
    </row>
    <row r="78" spans="1:17" s="1" customFormat="1" ht="13.5" customHeight="1">
      <c r="A78" s="25" t="s">
        <v>777</v>
      </c>
      <c r="B78" s="455" t="s">
        <v>1351</v>
      </c>
      <c r="C78" s="455"/>
      <c r="D78" s="455"/>
      <c r="E78" s="455"/>
      <c r="F78" s="456"/>
      <c r="G78" s="26" t="s">
        <v>778</v>
      </c>
      <c r="H78" s="90">
        <v>40575</v>
      </c>
      <c r="I78" s="26" t="s">
        <v>779</v>
      </c>
      <c r="J78" s="90">
        <v>42036</v>
      </c>
      <c r="K78" s="26" t="s">
        <v>783</v>
      </c>
      <c r="L78" s="489" t="s">
        <v>1122</v>
      </c>
      <c r="M78" s="489"/>
      <c r="N78" s="112" t="s">
        <v>736</v>
      </c>
      <c r="O78" s="489" t="s">
        <v>1096</v>
      </c>
      <c r="P78" s="490"/>
      <c r="Q78"/>
    </row>
    <row r="79" spans="1:17" s="1" customFormat="1" ht="13.5" customHeight="1">
      <c r="A79" s="25" t="s">
        <v>780</v>
      </c>
      <c r="B79" s="415" t="s">
        <v>1120</v>
      </c>
      <c r="C79" s="390"/>
      <c r="D79" s="390"/>
      <c r="E79" s="390"/>
      <c r="F79" s="390"/>
      <c r="G79" s="390"/>
      <c r="H79" s="390"/>
      <c r="I79" s="391"/>
      <c r="J79" s="94" t="s">
        <v>737</v>
      </c>
      <c r="K79" s="415" t="s">
        <v>1123</v>
      </c>
      <c r="L79" s="390"/>
      <c r="M79" s="390"/>
      <c r="N79" s="390"/>
      <c r="O79" s="390"/>
      <c r="P79" s="391"/>
      <c r="Q79"/>
    </row>
    <row r="80" spans="1:16" ht="12.75">
      <c r="A80" s="482"/>
      <c r="B80" s="482"/>
      <c r="C80" s="482"/>
      <c r="D80" s="482"/>
      <c r="E80" s="482"/>
      <c r="F80" s="482"/>
      <c r="G80" s="482"/>
      <c r="H80" s="482"/>
      <c r="I80" s="482"/>
      <c r="J80" s="482"/>
      <c r="K80" s="482"/>
      <c r="L80" s="482"/>
      <c r="M80" s="482"/>
      <c r="N80" s="482"/>
      <c r="O80" s="482"/>
      <c r="P80" s="482"/>
    </row>
    <row r="81" spans="1:17" s="1" customFormat="1" ht="13.5" customHeight="1">
      <c r="A81" s="25" t="s">
        <v>777</v>
      </c>
      <c r="B81" s="455" t="s">
        <v>1352</v>
      </c>
      <c r="C81" s="455"/>
      <c r="D81" s="455"/>
      <c r="E81" s="455"/>
      <c r="F81" s="456"/>
      <c r="G81" s="26" t="s">
        <v>778</v>
      </c>
      <c r="H81" s="90">
        <v>40575</v>
      </c>
      <c r="I81" s="26" t="s">
        <v>779</v>
      </c>
      <c r="J81" s="90">
        <v>42036</v>
      </c>
      <c r="K81" s="26" t="s">
        <v>783</v>
      </c>
      <c r="L81" s="489" t="s">
        <v>1122</v>
      </c>
      <c r="M81" s="489"/>
      <c r="N81" s="112" t="s">
        <v>736</v>
      </c>
      <c r="O81" s="489" t="s">
        <v>1096</v>
      </c>
      <c r="P81" s="490"/>
      <c r="Q81"/>
    </row>
    <row r="82" spans="1:17" s="1" customFormat="1" ht="13.5" customHeight="1">
      <c r="A82" s="25" t="s">
        <v>780</v>
      </c>
      <c r="B82" s="415" t="s">
        <v>1118</v>
      </c>
      <c r="C82" s="390"/>
      <c r="D82" s="390"/>
      <c r="E82" s="390"/>
      <c r="F82" s="390"/>
      <c r="G82" s="390"/>
      <c r="H82" s="390"/>
      <c r="I82" s="391"/>
      <c r="J82" s="94" t="s">
        <v>737</v>
      </c>
      <c r="K82" s="415" t="s">
        <v>1123</v>
      </c>
      <c r="L82" s="390"/>
      <c r="M82" s="390"/>
      <c r="N82" s="390"/>
      <c r="O82" s="390"/>
      <c r="P82" s="391"/>
      <c r="Q82"/>
    </row>
    <row r="83" spans="1:16" ht="12.75">
      <c r="A83" s="482"/>
      <c r="B83" s="482"/>
      <c r="C83" s="482"/>
      <c r="D83" s="482"/>
      <c r="E83" s="482"/>
      <c r="F83" s="482"/>
      <c r="G83" s="482"/>
      <c r="H83" s="482"/>
      <c r="I83" s="482"/>
      <c r="J83" s="482"/>
      <c r="K83" s="482"/>
      <c r="L83" s="482"/>
      <c r="M83" s="482"/>
      <c r="N83" s="482"/>
      <c r="O83" s="482"/>
      <c r="P83" s="482"/>
    </row>
    <row r="84" spans="1:17" s="1" customFormat="1" ht="13.5" customHeight="1">
      <c r="A84" s="25" t="s">
        <v>777</v>
      </c>
      <c r="B84" s="455" t="s">
        <v>1353</v>
      </c>
      <c r="C84" s="455"/>
      <c r="D84" s="455"/>
      <c r="E84" s="455"/>
      <c r="F84" s="456"/>
      <c r="G84" s="26" t="s">
        <v>778</v>
      </c>
      <c r="H84" s="90">
        <v>40909</v>
      </c>
      <c r="I84" s="26" t="s">
        <v>779</v>
      </c>
      <c r="J84" s="90" t="s">
        <v>1043</v>
      </c>
      <c r="K84" s="26" t="s">
        <v>783</v>
      </c>
      <c r="L84" s="489" t="s">
        <v>1122</v>
      </c>
      <c r="M84" s="489"/>
      <c r="N84" s="112" t="s">
        <v>736</v>
      </c>
      <c r="O84" s="489" t="s">
        <v>1043</v>
      </c>
      <c r="P84" s="490"/>
      <c r="Q84"/>
    </row>
    <row r="85" spans="1:17" s="1" customFormat="1" ht="13.5" customHeight="1">
      <c r="A85" s="25" t="s">
        <v>780</v>
      </c>
      <c r="B85" s="415" t="s">
        <v>1120</v>
      </c>
      <c r="C85" s="390"/>
      <c r="D85" s="390"/>
      <c r="E85" s="390"/>
      <c r="F85" s="390"/>
      <c r="G85" s="390"/>
      <c r="H85" s="390"/>
      <c r="I85" s="391"/>
      <c r="J85" s="94" t="s">
        <v>737</v>
      </c>
      <c r="K85" s="415" t="s">
        <v>1123</v>
      </c>
      <c r="L85" s="390"/>
      <c r="M85" s="390"/>
      <c r="N85" s="390"/>
      <c r="O85" s="390"/>
      <c r="P85" s="391"/>
      <c r="Q85"/>
    </row>
    <row r="86" spans="1:16" ht="12.75">
      <c r="A86" s="485"/>
      <c r="B86" s="485"/>
      <c r="C86" s="485"/>
      <c r="D86" s="485"/>
      <c r="E86" s="485"/>
      <c r="F86" s="485"/>
      <c r="G86" s="485"/>
      <c r="H86" s="485"/>
      <c r="I86" s="485"/>
      <c r="J86" s="485"/>
      <c r="K86" s="485"/>
      <c r="L86" s="485"/>
      <c r="M86" s="485"/>
      <c r="N86" s="485"/>
      <c r="O86" s="485"/>
      <c r="P86" s="485"/>
    </row>
    <row r="87" spans="1:19" s="9" customFormat="1" ht="12.75">
      <c r="A87" s="392" t="s">
        <v>214</v>
      </c>
      <c r="B87" s="393"/>
      <c r="C87" s="393"/>
      <c r="D87" s="393"/>
      <c r="E87" s="394"/>
      <c r="F87" s="483"/>
      <c r="G87" s="484"/>
      <c r="H87" s="484"/>
      <c r="I87" s="484"/>
      <c r="J87" s="484"/>
      <c r="K87" s="484"/>
      <c r="L87" s="484"/>
      <c r="M87" s="484"/>
      <c r="N87" s="484"/>
      <c r="O87" s="484"/>
      <c r="P87" s="484"/>
      <c r="Q87"/>
      <c r="R87" s="23"/>
      <c r="S87" s="23"/>
    </row>
    <row r="88" spans="1:17" s="1" customFormat="1" ht="13.5" customHeight="1">
      <c r="A88" s="25" t="s">
        <v>777</v>
      </c>
      <c r="B88" s="455" t="s">
        <v>216</v>
      </c>
      <c r="C88" s="455"/>
      <c r="D88" s="455"/>
      <c r="E88" s="455"/>
      <c r="F88" s="456"/>
      <c r="G88" s="26" t="s">
        <v>778</v>
      </c>
      <c r="H88" s="90">
        <v>40544</v>
      </c>
      <c r="I88" s="26" t="s">
        <v>779</v>
      </c>
      <c r="J88" s="90">
        <v>40741</v>
      </c>
      <c r="K88" s="26" t="s">
        <v>783</v>
      </c>
      <c r="L88" s="489" t="s">
        <v>1174</v>
      </c>
      <c r="M88" s="489"/>
      <c r="N88" s="112" t="s">
        <v>736</v>
      </c>
      <c r="O88" s="489" t="s">
        <v>1059</v>
      </c>
      <c r="P88" s="490"/>
      <c r="Q88"/>
    </row>
    <row r="89" spans="1:17" s="1" customFormat="1" ht="13.5" customHeight="1">
      <c r="A89" s="25" t="s">
        <v>780</v>
      </c>
      <c r="B89" s="415" t="s">
        <v>217</v>
      </c>
      <c r="C89" s="390"/>
      <c r="D89" s="390"/>
      <c r="E89" s="390"/>
      <c r="F89" s="390"/>
      <c r="G89" s="390"/>
      <c r="H89" s="390"/>
      <c r="I89" s="391"/>
      <c r="J89" s="94" t="s">
        <v>737</v>
      </c>
      <c r="K89" s="415" t="s">
        <v>1099</v>
      </c>
      <c r="L89" s="390"/>
      <c r="M89" s="390"/>
      <c r="N89" s="390"/>
      <c r="O89" s="390"/>
      <c r="P89" s="391"/>
      <c r="Q89"/>
    </row>
    <row r="90" spans="1:16" ht="12.75">
      <c r="A90" s="485"/>
      <c r="B90" s="485"/>
      <c r="C90" s="485"/>
      <c r="D90" s="485"/>
      <c r="E90" s="485"/>
      <c r="F90" s="485"/>
      <c r="G90" s="485"/>
      <c r="H90" s="485"/>
      <c r="I90" s="485"/>
      <c r="J90" s="485"/>
      <c r="K90" s="485"/>
      <c r="L90" s="485"/>
      <c r="M90" s="485"/>
      <c r="N90" s="485"/>
      <c r="O90" s="485"/>
      <c r="P90" s="485"/>
    </row>
    <row r="91" spans="1:19" s="9" customFormat="1" ht="12.75">
      <c r="A91" s="392" t="s">
        <v>311</v>
      </c>
      <c r="B91" s="393"/>
      <c r="C91" s="393"/>
      <c r="D91" s="393"/>
      <c r="E91" s="394"/>
      <c r="F91" s="483"/>
      <c r="G91" s="484"/>
      <c r="H91" s="484"/>
      <c r="I91" s="484"/>
      <c r="J91" s="484"/>
      <c r="K91" s="484"/>
      <c r="L91" s="484"/>
      <c r="M91" s="484"/>
      <c r="N91" s="484"/>
      <c r="O91" s="484"/>
      <c r="P91" s="484"/>
      <c r="Q91"/>
      <c r="R91" s="23"/>
      <c r="S91" s="23"/>
    </row>
    <row r="92" spans="1:17" s="1" customFormat="1" ht="13.5" customHeight="1">
      <c r="A92" s="25" t="s">
        <v>777</v>
      </c>
      <c r="B92" s="455" t="s">
        <v>318</v>
      </c>
      <c r="C92" s="455"/>
      <c r="D92" s="455"/>
      <c r="E92" s="455"/>
      <c r="F92" s="456"/>
      <c r="G92" s="26" t="s">
        <v>778</v>
      </c>
      <c r="H92" s="90">
        <v>40966</v>
      </c>
      <c r="I92" s="26" t="s">
        <v>779</v>
      </c>
      <c r="J92" s="90">
        <v>41219</v>
      </c>
      <c r="K92" s="26" t="s">
        <v>783</v>
      </c>
      <c r="L92" s="489" t="s">
        <v>1056</v>
      </c>
      <c r="M92" s="489"/>
      <c r="N92" s="112" t="s">
        <v>736</v>
      </c>
      <c r="O92" s="489" t="s">
        <v>1059</v>
      </c>
      <c r="P92" s="490"/>
      <c r="Q92"/>
    </row>
    <row r="93" spans="1:17" s="1" customFormat="1" ht="13.5" customHeight="1">
      <c r="A93" s="25" t="s">
        <v>780</v>
      </c>
      <c r="B93" s="415" t="s">
        <v>666</v>
      </c>
      <c r="C93" s="390"/>
      <c r="D93" s="390"/>
      <c r="E93" s="390"/>
      <c r="F93" s="390"/>
      <c r="G93" s="390"/>
      <c r="H93" s="390"/>
      <c r="I93" s="391"/>
      <c r="J93" s="94" t="s">
        <v>737</v>
      </c>
      <c r="K93" s="415" t="s">
        <v>760</v>
      </c>
      <c r="L93" s="390"/>
      <c r="M93" s="390"/>
      <c r="N93" s="390"/>
      <c r="O93" s="390"/>
      <c r="P93" s="391"/>
      <c r="Q93"/>
    </row>
    <row r="94" spans="1:16" ht="12.75">
      <c r="A94" s="485"/>
      <c r="B94" s="485"/>
      <c r="C94" s="485"/>
      <c r="D94" s="485"/>
      <c r="E94" s="485"/>
      <c r="F94" s="485"/>
      <c r="G94" s="485"/>
      <c r="H94" s="485"/>
      <c r="I94" s="485"/>
      <c r="J94" s="485"/>
      <c r="K94" s="485"/>
      <c r="L94" s="485"/>
      <c r="M94" s="485"/>
      <c r="N94" s="485"/>
      <c r="O94" s="485"/>
      <c r="P94" s="485"/>
    </row>
    <row r="95" spans="1:19" s="9" customFormat="1" ht="12.75">
      <c r="A95" s="392" t="s">
        <v>1354</v>
      </c>
      <c r="B95" s="393"/>
      <c r="C95" s="393"/>
      <c r="D95" s="393"/>
      <c r="E95" s="394"/>
      <c r="F95" s="483"/>
      <c r="G95" s="484"/>
      <c r="H95" s="484"/>
      <c r="I95" s="484"/>
      <c r="J95" s="484"/>
      <c r="K95" s="484"/>
      <c r="L95" s="484"/>
      <c r="M95" s="484"/>
      <c r="N95" s="484"/>
      <c r="O95" s="484"/>
      <c r="P95" s="484"/>
      <c r="Q95"/>
      <c r="R95" s="23"/>
      <c r="S95" s="23"/>
    </row>
    <row r="96" spans="1:17" s="1" customFormat="1" ht="13.5" customHeight="1">
      <c r="A96" s="25" t="s">
        <v>777</v>
      </c>
      <c r="B96" s="455" t="s">
        <v>1363</v>
      </c>
      <c r="C96" s="455"/>
      <c r="D96" s="455"/>
      <c r="E96" s="455"/>
      <c r="F96" s="456"/>
      <c r="G96" s="26" t="s">
        <v>778</v>
      </c>
      <c r="H96" s="90">
        <v>40575</v>
      </c>
      <c r="I96" s="26" t="s">
        <v>779</v>
      </c>
      <c r="J96" s="90" t="s">
        <v>1043</v>
      </c>
      <c r="K96" s="26" t="s">
        <v>783</v>
      </c>
      <c r="L96" s="489" t="s">
        <v>1122</v>
      </c>
      <c r="M96" s="489"/>
      <c r="N96" s="112" t="s">
        <v>736</v>
      </c>
      <c r="O96" s="489" t="s">
        <v>1096</v>
      </c>
      <c r="P96" s="490"/>
      <c r="Q96"/>
    </row>
    <row r="97" spans="1:17" s="1" customFormat="1" ht="13.5" customHeight="1">
      <c r="A97" s="25" t="s">
        <v>780</v>
      </c>
      <c r="B97" s="415" t="s">
        <v>849</v>
      </c>
      <c r="C97" s="390"/>
      <c r="D97" s="390"/>
      <c r="E97" s="390"/>
      <c r="F97" s="390"/>
      <c r="G97" s="390"/>
      <c r="H97" s="390"/>
      <c r="I97" s="391"/>
      <c r="J97" s="94" t="s">
        <v>737</v>
      </c>
      <c r="K97" s="415" t="s">
        <v>1123</v>
      </c>
      <c r="L97" s="390"/>
      <c r="M97" s="390"/>
      <c r="N97" s="390"/>
      <c r="O97" s="390"/>
      <c r="P97" s="391"/>
      <c r="Q97"/>
    </row>
    <row r="98" spans="1:16" ht="12.75">
      <c r="A98" s="482"/>
      <c r="B98" s="482"/>
      <c r="C98" s="482"/>
      <c r="D98" s="482"/>
      <c r="E98" s="482"/>
      <c r="F98" s="482"/>
      <c r="G98" s="482"/>
      <c r="H98" s="482"/>
      <c r="I98" s="482"/>
      <c r="J98" s="482"/>
      <c r="K98" s="482"/>
      <c r="L98" s="482"/>
      <c r="M98" s="482"/>
      <c r="N98" s="482"/>
      <c r="O98" s="482"/>
      <c r="P98" s="482"/>
    </row>
    <row r="99" spans="1:17" s="1" customFormat="1" ht="13.5" customHeight="1">
      <c r="A99" s="25" t="s">
        <v>777</v>
      </c>
      <c r="B99" s="455" t="s">
        <v>1364</v>
      </c>
      <c r="C99" s="455"/>
      <c r="D99" s="455"/>
      <c r="E99" s="455"/>
      <c r="F99" s="456"/>
      <c r="G99" s="26" t="s">
        <v>778</v>
      </c>
      <c r="H99" s="90">
        <v>40575</v>
      </c>
      <c r="I99" s="26" t="s">
        <v>779</v>
      </c>
      <c r="J99" s="90" t="s">
        <v>1043</v>
      </c>
      <c r="K99" s="26" t="s">
        <v>783</v>
      </c>
      <c r="L99" s="489" t="s">
        <v>1122</v>
      </c>
      <c r="M99" s="489"/>
      <c r="N99" s="112" t="s">
        <v>736</v>
      </c>
      <c r="O99" s="489" t="s">
        <v>1096</v>
      </c>
      <c r="P99" s="490"/>
      <c r="Q99"/>
    </row>
    <row r="100" spans="1:17" s="1" customFormat="1" ht="13.5" customHeight="1">
      <c r="A100" s="25" t="s">
        <v>780</v>
      </c>
      <c r="B100" s="415" t="s">
        <v>849</v>
      </c>
      <c r="C100" s="390"/>
      <c r="D100" s="390"/>
      <c r="E100" s="390"/>
      <c r="F100" s="390"/>
      <c r="G100" s="390"/>
      <c r="H100" s="390"/>
      <c r="I100" s="391"/>
      <c r="J100" s="94" t="s">
        <v>737</v>
      </c>
      <c r="K100" s="415" t="s">
        <v>1123</v>
      </c>
      <c r="L100" s="390"/>
      <c r="M100" s="390"/>
      <c r="N100" s="390"/>
      <c r="O100" s="390"/>
      <c r="P100" s="391"/>
      <c r="Q100"/>
    </row>
    <row r="101" spans="1:16" ht="12.75">
      <c r="A101" s="482"/>
      <c r="B101" s="482"/>
      <c r="C101" s="482"/>
      <c r="D101" s="482"/>
      <c r="E101" s="482"/>
      <c r="F101" s="482"/>
      <c r="G101" s="482"/>
      <c r="H101" s="482"/>
      <c r="I101" s="482"/>
      <c r="J101" s="482"/>
      <c r="K101" s="482"/>
      <c r="L101" s="482"/>
      <c r="M101" s="482"/>
      <c r="N101" s="482"/>
      <c r="O101" s="482"/>
      <c r="P101" s="482"/>
    </row>
    <row r="102" spans="1:17" s="1" customFormat="1" ht="13.5" customHeight="1">
      <c r="A102" s="25" t="s">
        <v>777</v>
      </c>
      <c r="B102" s="455" t="s">
        <v>1365</v>
      </c>
      <c r="C102" s="455"/>
      <c r="D102" s="455"/>
      <c r="E102" s="455"/>
      <c r="F102" s="456"/>
      <c r="G102" s="26" t="s">
        <v>778</v>
      </c>
      <c r="H102" s="90">
        <v>40575</v>
      </c>
      <c r="I102" s="26" t="s">
        <v>779</v>
      </c>
      <c r="J102" s="90" t="s">
        <v>1043</v>
      </c>
      <c r="K102" s="26" t="s">
        <v>783</v>
      </c>
      <c r="L102" s="489" t="s">
        <v>1122</v>
      </c>
      <c r="M102" s="489"/>
      <c r="N102" s="112" t="s">
        <v>736</v>
      </c>
      <c r="O102" s="489" t="s">
        <v>1096</v>
      </c>
      <c r="P102" s="490"/>
      <c r="Q102"/>
    </row>
    <row r="103" spans="1:17" s="1" customFormat="1" ht="13.5" customHeight="1">
      <c r="A103" s="25" t="s">
        <v>780</v>
      </c>
      <c r="B103" s="415" t="s">
        <v>849</v>
      </c>
      <c r="C103" s="390"/>
      <c r="D103" s="390"/>
      <c r="E103" s="390"/>
      <c r="F103" s="390"/>
      <c r="G103" s="390"/>
      <c r="H103" s="390"/>
      <c r="I103" s="391"/>
      <c r="J103" s="94" t="s">
        <v>737</v>
      </c>
      <c r="K103" s="415" t="s">
        <v>1123</v>
      </c>
      <c r="L103" s="390"/>
      <c r="M103" s="390"/>
      <c r="N103" s="390"/>
      <c r="O103" s="390"/>
      <c r="P103" s="391"/>
      <c r="Q103"/>
    </row>
    <row r="104" spans="1:16" ht="12.75">
      <c r="A104" s="482"/>
      <c r="B104" s="482"/>
      <c r="C104" s="482"/>
      <c r="D104" s="482"/>
      <c r="E104" s="482"/>
      <c r="F104" s="482"/>
      <c r="G104" s="482"/>
      <c r="H104" s="482"/>
      <c r="I104" s="482"/>
      <c r="J104" s="482"/>
      <c r="K104" s="482"/>
      <c r="L104" s="482"/>
      <c r="M104" s="482"/>
      <c r="N104" s="482"/>
      <c r="O104" s="482"/>
      <c r="P104" s="482"/>
    </row>
    <row r="105" spans="1:17" s="1" customFormat="1" ht="13.5" customHeight="1">
      <c r="A105" s="25" t="s">
        <v>777</v>
      </c>
      <c r="B105" s="455" t="s">
        <v>1366</v>
      </c>
      <c r="C105" s="455"/>
      <c r="D105" s="455"/>
      <c r="E105" s="455"/>
      <c r="F105" s="456"/>
      <c r="G105" s="26" t="s">
        <v>778</v>
      </c>
      <c r="H105" s="90">
        <v>41000</v>
      </c>
      <c r="I105" s="26" t="s">
        <v>779</v>
      </c>
      <c r="J105" s="90">
        <v>41274</v>
      </c>
      <c r="K105" s="26" t="s">
        <v>783</v>
      </c>
      <c r="L105" s="489" t="s">
        <v>1122</v>
      </c>
      <c r="M105" s="489"/>
      <c r="N105" s="112" t="s">
        <v>736</v>
      </c>
      <c r="O105" s="489" t="s">
        <v>1096</v>
      </c>
      <c r="P105" s="490"/>
      <c r="Q105"/>
    </row>
    <row r="106" spans="1:17" s="1" customFormat="1" ht="13.5" customHeight="1">
      <c r="A106" s="25" t="s">
        <v>780</v>
      </c>
      <c r="B106" s="415" t="s">
        <v>1367</v>
      </c>
      <c r="C106" s="390"/>
      <c r="D106" s="390"/>
      <c r="E106" s="390"/>
      <c r="F106" s="390"/>
      <c r="G106" s="390"/>
      <c r="H106" s="390"/>
      <c r="I106" s="391"/>
      <c r="J106" s="94" t="s">
        <v>737</v>
      </c>
      <c r="K106" s="415" t="s">
        <v>1368</v>
      </c>
      <c r="L106" s="390"/>
      <c r="M106" s="390"/>
      <c r="N106" s="390"/>
      <c r="O106" s="390"/>
      <c r="P106" s="391"/>
      <c r="Q106"/>
    </row>
    <row r="107" spans="1:16" ht="12.75">
      <c r="A107" s="485"/>
      <c r="B107" s="485"/>
      <c r="C107" s="485"/>
      <c r="D107" s="485"/>
      <c r="E107" s="485"/>
      <c r="F107" s="485"/>
      <c r="G107" s="485"/>
      <c r="H107" s="485"/>
      <c r="I107" s="485"/>
      <c r="J107" s="485"/>
      <c r="K107" s="485"/>
      <c r="L107" s="485"/>
      <c r="M107" s="485"/>
      <c r="N107" s="485"/>
      <c r="O107" s="485"/>
      <c r="P107" s="485"/>
    </row>
    <row r="108" spans="1:19" s="9" customFormat="1" ht="12.75">
      <c r="A108" s="392" t="s">
        <v>893</v>
      </c>
      <c r="B108" s="393"/>
      <c r="C108" s="393"/>
      <c r="D108" s="393"/>
      <c r="E108" s="394"/>
      <c r="F108" s="483"/>
      <c r="G108" s="484"/>
      <c r="H108" s="484"/>
      <c r="I108" s="484"/>
      <c r="J108" s="484"/>
      <c r="K108" s="484"/>
      <c r="L108" s="484"/>
      <c r="M108" s="484"/>
      <c r="N108" s="484"/>
      <c r="O108" s="484"/>
      <c r="P108" s="484"/>
      <c r="Q108"/>
      <c r="R108" s="23"/>
      <c r="S108" s="23"/>
    </row>
    <row r="109" spans="1:17" s="1" customFormat="1" ht="13.5" customHeight="1">
      <c r="A109" s="25" t="s">
        <v>777</v>
      </c>
      <c r="B109" s="455" t="s">
        <v>1089</v>
      </c>
      <c r="C109" s="455"/>
      <c r="D109" s="455"/>
      <c r="E109" s="455"/>
      <c r="F109" s="456"/>
      <c r="G109" s="26" t="s">
        <v>778</v>
      </c>
      <c r="H109" s="90">
        <v>40299</v>
      </c>
      <c r="I109" s="26" t="s">
        <v>779</v>
      </c>
      <c r="J109" s="90">
        <v>41029</v>
      </c>
      <c r="K109" s="26" t="s">
        <v>783</v>
      </c>
      <c r="L109" s="489" t="s">
        <v>1095</v>
      </c>
      <c r="M109" s="489"/>
      <c r="N109" s="112" t="s">
        <v>736</v>
      </c>
      <c r="O109" s="489" t="s">
        <v>1059</v>
      </c>
      <c r="P109" s="490"/>
      <c r="Q109"/>
    </row>
    <row r="110" spans="1:17" s="1" customFormat="1" ht="13.5" customHeight="1">
      <c r="A110" s="25" t="s">
        <v>780</v>
      </c>
      <c r="B110" s="415" t="s">
        <v>265</v>
      </c>
      <c r="C110" s="390"/>
      <c r="D110" s="390"/>
      <c r="E110" s="390"/>
      <c r="F110" s="390"/>
      <c r="G110" s="390"/>
      <c r="H110" s="390"/>
      <c r="I110" s="391"/>
      <c r="J110" s="94" t="s">
        <v>737</v>
      </c>
      <c r="K110" s="415" t="s">
        <v>1097</v>
      </c>
      <c r="L110" s="390"/>
      <c r="M110" s="390"/>
      <c r="N110" s="390"/>
      <c r="O110" s="390"/>
      <c r="P110" s="391"/>
      <c r="Q110"/>
    </row>
    <row r="111" spans="1:16" ht="12.75">
      <c r="A111" s="482"/>
      <c r="B111" s="482"/>
      <c r="C111" s="482"/>
      <c r="D111" s="482"/>
      <c r="E111" s="482"/>
      <c r="F111" s="482"/>
      <c r="G111" s="482"/>
      <c r="H111" s="482"/>
      <c r="I111" s="482"/>
      <c r="J111" s="482"/>
      <c r="K111" s="482"/>
      <c r="L111" s="482"/>
      <c r="M111" s="482"/>
      <c r="N111" s="482"/>
      <c r="O111" s="482"/>
      <c r="P111" s="482"/>
    </row>
    <row r="112" spans="1:17" s="1" customFormat="1" ht="13.5" customHeight="1">
      <c r="A112" s="25" t="s">
        <v>777</v>
      </c>
      <c r="B112" s="455" t="s">
        <v>1287</v>
      </c>
      <c r="C112" s="455"/>
      <c r="D112" s="455"/>
      <c r="E112" s="455"/>
      <c r="F112" s="456"/>
      <c r="G112" s="26" t="s">
        <v>778</v>
      </c>
      <c r="H112" s="90">
        <v>40299</v>
      </c>
      <c r="I112" s="26" t="s">
        <v>779</v>
      </c>
      <c r="J112" s="90">
        <v>41029</v>
      </c>
      <c r="K112" s="26" t="s">
        <v>783</v>
      </c>
      <c r="L112" s="489" t="s">
        <v>1095</v>
      </c>
      <c r="M112" s="489"/>
      <c r="N112" s="112" t="s">
        <v>736</v>
      </c>
      <c r="O112" s="489" t="s">
        <v>1059</v>
      </c>
      <c r="P112" s="490"/>
      <c r="Q112"/>
    </row>
    <row r="113" spans="1:17" s="1" customFormat="1" ht="13.5" customHeight="1">
      <c r="A113" s="25" t="s">
        <v>780</v>
      </c>
      <c r="B113" s="415" t="s">
        <v>266</v>
      </c>
      <c r="C113" s="390"/>
      <c r="D113" s="390"/>
      <c r="E113" s="390"/>
      <c r="F113" s="390"/>
      <c r="G113" s="390"/>
      <c r="H113" s="390"/>
      <c r="I113" s="391"/>
      <c r="J113" s="94" t="s">
        <v>737</v>
      </c>
      <c r="K113" s="415" t="s">
        <v>1097</v>
      </c>
      <c r="L113" s="390"/>
      <c r="M113" s="390"/>
      <c r="N113" s="390"/>
      <c r="O113" s="390"/>
      <c r="P113" s="391"/>
      <c r="Q113"/>
    </row>
    <row r="114" spans="1:16" ht="12.75">
      <c r="A114" s="482"/>
      <c r="B114" s="482"/>
      <c r="C114" s="482"/>
      <c r="D114" s="482"/>
      <c r="E114" s="482"/>
      <c r="F114" s="482"/>
      <c r="G114" s="482"/>
      <c r="H114" s="482"/>
      <c r="I114" s="482"/>
      <c r="J114" s="482"/>
      <c r="K114" s="482"/>
      <c r="L114" s="482"/>
      <c r="M114" s="482"/>
      <c r="N114" s="482"/>
      <c r="O114" s="482"/>
      <c r="P114" s="482"/>
    </row>
    <row r="115" spans="1:19" s="9" customFormat="1" ht="12.75">
      <c r="A115" s="392" t="s">
        <v>894</v>
      </c>
      <c r="B115" s="393"/>
      <c r="C115" s="393"/>
      <c r="D115" s="393"/>
      <c r="E115" s="394"/>
      <c r="F115" s="483"/>
      <c r="G115" s="484"/>
      <c r="H115" s="484"/>
      <c r="I115" s="484"/>
      <c r="J115" s="484"/>
      <c r="K115" s="484"/>
      <c r="L115" s="484"/>
      <c r="M115" s="484"/>
      <c r="N115" s="484"/>
      <c r="O115" s="484"/>
      <c r="P115" s="484"/>
      <c r="Q115"/>
      <c r="R115" s="23"/>
      <c r="S115" s="23"/>
    </row>
    <row r="116" spans="1:17" s="1" customFormat="1" ht="13.5" customHeight="1">
      <c r="A116" s="25" t="s">
        <v>777</v>
      </c>
      <c r="B116" s="455" t="s">
        <v>1382</v>
      </c>
      <c r="C116" s="455"/>
      <c r="D116" s="455"/>
      <c r="E116" s="455"/>
      <c r="F116" s="456"/>
      <c r="G116" s="26" t="s">
        <v>778</v>
      </c>
      <c r="H116" s="90">
        <v>40754</v>
      </c>
      <c r="I116" s="26" t="s">
        <v>779</v>
      </c>
      <c r="J116" s="90">
        <v>41120</v>
      </c>
      <c r="K116" s="26" t="s">
        <v>783</v>
      </c>
      <c r="L116" s="489" t="s">
        <v>1043</v>
      </c>
      <c r="M116" s="489"/>
      <c r="N116" s="112" t="s">
        <v>736</v>
      </c>
      <c r="O116" s="489" t="s">
        <v>1100</v>
      </c>
      <c r="P116" s="490"/>
      <c r="Q116"/>
    </row>
    <row r="117" spans="1:17" s="1" customFormat="1" ht="13.5" customHeight="1">
      <c r="A117" s="25" t="s">
        <v>780</v>
      </c>
      <c r="B117" s="415" t="s">
        <v>1383</v>
      </c>
      <c r="C117" s="390"/>
      <c r="D117" s="390"/>
      <c r="E117" s="390"/>
      <c r="F117" s="390"/>
      <c r="G117" s="390"/>
      <c r="H117" s="390"/>
      <c r="I117" s="391"/>
      <c r="J117" s="94" t="s">
        <v>737</v>
      </c>
      <c r="K117" s="415" t="s">
        <v>1145</v>
      </c>
      <c r="L117" s="390"/>
      <c r="M117" s="390"/>
      <c r="N117" s="390"/>
      <c r="O117" s="390"/>
      <c r="P117" s="391"/>
      <c r="Q117"/>
    </row>
    <row r="118" spans="1:16" ht="12.75">
      <c r="A118" s="482"/>
      <c r="B118" s="482"/>
      <c r="C118" s="482"/>
      <c r="D118" s="482"/>
      <c r="E118" s="482"/>
      <c r="F118" s="482"/>
      <c r="G118" s="482"/>
      <c r="H118" s="482"/>
      <c r="I118" s="482"/>
      <c r="J118" s="482"/>
      <c r="K118" s="482"/>
      <c r="L118" s="482"/>
      <c r="M118" s="482"/>
      <c r="N118" s="482"/>
      <c r="O118" s="482"/>
      <c r="P118" s="482"/>
    </row>
    <row r="119" spans="1:17" s="1" customFormat="1" ht="13.5" customHeight="1">
      <c r="A119" s="25" t="s">
        <v>777</v>
      </c>
      <c r="B119" s="455" t="s">
        <v>1384</v>
      </c>
      <c r="C119" s="455"/>
      <c r="D119" s="455"/>
      <c r="E119" s="455"/>
      <c r="F119" s="456"/>
      <c r="G119" s="26" t="s">
        <v>778</v>
      </c>
      <c r="H119" s="90">
        <v>40756</v>
      </c>
      <c r="I119" s="26" t="s">
        <v>779</v>
      </c>
      <c r="J119" s="90">
        <v>41120</v>
      </c>
      <c r="K119" s="26" t="s">
        <v>783</v>
      </c>
      <c r="L119" s="489" t="s">
        <v>1043</v>
      </c>
      <c r="M119" s="489"/>
      <c r="N119" s="112" t="s">
        <v>736</v>
      </c>
      <c r="O119" s="489" t="s">
        <v>1059</v>
      </c>
      <c r="P119" s="490"/>
      <c r="Q119"/>
    </row>
    <row r="120" spans="1:17" s="1" customFormat="1" ht="13.5" customHeight="1">
      <c r="A120" s="25" t="s">
        <v>780</v>
      </c>
      <c r="B120" s="415" t="s">
        <v>1385</v>
      </c>
      <c r="C120" s="390"/>
      <c r="D120" s="390"/>
      <c r="E120" s="390"/>
      <c r="F120" s="390"/>
      <c r="G120" s="390"/>
      <c r="H120" s="390"/>
      <c r="I120" s="391"/>
      <c r="J120" s="94" t="s">
        <v>737</v>
      </c>
      <c r="K120" s="415" t="s">
        <v>1099</v>
      </c>
      <c r="L120" s="390"/>
      <c r="M120" s="390"/>
      <c r="N120" s="390"/>
      <c r="O120" s="390"/>
      <c r="P120" s="391"/>
      <c r="Q120"/>
    </row>
    <row r="121" spans="1:16" ht="12.75">
      <c r="A121" s="482"/>
      <c r="B121" s="482"/>
      <c r="C121" s="482"/>
      <c r="D121" s="482"/>
      <c r="E121" s="482"/>
      <c r="F121" s="482"/>
      <c r="G121" s="482"/>
      <c r="H121" s="482"/>
      <c r="I121" s="482"/>
      <c r="J121" s="482"/>
      <c r="K121" s="482"/>
      <c r="L121" s="482"/>
      <c r="M121" s="482"/>
      <c r="N121" s="482"/>
      <c r="O121" s="482"/>
      <c r="P121" s="482"/>
    </row>
    <row r="122" spans="1:17" s="1" customFormat="1" ht="13.5" customHeight="1">
      <c r="A122" s="25" t="s">
        <v>777</v>
      </c>
      <c r="B122" s="455" t="s">
        <v>1386</v>
      </c>
      <c r="C122" s="455"/>
      <c r="D122" s="455"/>
      <c r="E122" s="455"/>
      <c r="F122" s="456"/>
      <c r="G122" s="26" t="s">
        <v>778</v>
      </c>
      <c r="H122" s="90">
        <v>40817</v>
      </c>
      <c r="I122" s="26" t="s">
        <v>779</v>
      </c>
      <c r="J122" s="90">
        <v>41151</v>
      </c>
      <c r="K122" s="26" t="s">
        <v>783</v>
      </c>
      <c r="L122" s="489" t="s">
        <v>1043</v>
      </c>
      <c r="M122" s="489"/>
      <c r="N122" s="112" t="s">
        <v>736</v>
      </c>
      <c r="O122" s="489" t="s">
        <v>1059</v>
      </c>
      <c r="P122" s="490"/>
      <c r="Q122"/>
    </row>
    <row r="123" spans="1:17" s="1" customFormat="1" ht="13.5" customHeight="1">
      <c r="A123" s="25" t="s">
        <v>780</v>
      </c>
      <c r="B123" s="415" t="s">
        <v>1387</v>
      </c>
      <c r="C123" s="390"/>
      <c r="D123" s="390"/>
      <c r="E123" s="390"/>
      <c r="F123" s="390"/>
      <c r="G123" s="390"/>
      <c r="H123" s="390"/>
      <c r="I123" s="391"/>
      <c r="J123" s="94" t="s">
        <v>737</v>
      </c>
      <c r="K123" s="415" t="s">
        <v>1390</v>
      </c>
      <c r="L123" s="390"/>
      <c r="M123" s="390"/>
      <c r="N123" s="390"/>
      <c r="O123" s="390"/>
      <c r="P123" s="391"/>
      <c r="Q123"/>
    </row>
    <row r="124" spans="1:16" ht="12.75">
      <c r="A124" s="482"/>
      <c r="B124" s="482"/>
      <c r="C124" s="482"/>
      <c r="D124" s="482"/>
      <c r="E124" s="482"/>
      <c r="F124" s="482"/>
      <c r="G124" s="482"/>
      <c r="H124" s="482"/>
      <c r="I124" s="482"/>
      <c r="J124" s="482"/>
      <c r="K124" s="482"/>
      <c r="L124" s="482"/>
      <c r="M124" s="482"/>
      <c r="N124" s="482"/>
      <c r="O124" s="482"/>
      <c r="P124" s="482"/>
    </row>
    <row r="125" spans="1:17" s="1" customFormat="1" ht="13.5" customHeight="1">
      <c r="A125" s="25" t="s">
        <v>777</v>
      </c>
      <c r="B125" s="455" t="s">
        <v>1388</v>
      </c>
      <c r="C125" s="455"/>
      <c r="D125" s="455"/>
      <c r="E125" s="455"/>
      <c r="F125" s="456"/>
      <c r="G125" s="26" t="s">
        <v>778</v>
      </c>
      <c r="H125" s="90">
        <v>40689</v>
      </c>
      <c r="I125" s="26" t="s">
        <v>779</v>
      </c>
      <c r="J125" s="90">
        <v>41456</v>
      </c>
      <c r="K125" s="26" t="s">
        <v>783</v>
      </c>
      <c r="L125" s="489" t="s">
        <v>1043</v>
      </c>
      <c r="M125" s="489"/>
      <c r="N125" s="112" t="s">
        <v>736</v>
      </c>
      <c r="O125" s="489" t="s">
        <v>1096</v>
      </c>
      <c r="P125" s="490"/>
      <c r="Q125"/>
    </row>
    <row r="126" spans="1:17" s="1" customFormat="1" ht="13.5" customHeight="1">
      <c r="A126" s="25" t="s">
        <v>780</v>
      </c>
      <c r="B126" s="415" t="s">
        <v>1389</v>
      </c>
      <c r="C126" s="390"/>
      <c r="D126" s="390"/>
      <c r="E126" s="390"/>
      <c r="F126" s="390"/>
      <c r="G126" s="390"/>
      <c r="H126" s="390"/>
      <c r="I126" s="391"/>
      <c r="J126" s="94" t="s">
        <v>737</v>
      </c>
      <c r="K126" s="415" t="s">
        <v>1391</v>
      </c>
      <c r="L126" s="390"/>
      <c r="M126" s="390"/>
      <c r="N126" s="390"/>
      <c r="O126" s="390"/>
      <c r="P126" s="391"/>
      <c r="Q126"/>
    </row>
    <row r="127" spans="1:16" ht="12.75">
      <c r="A127" s="485"/>
      <c r="B127" s="485"/>
      <c r="C127" s="485"/>
      <c r="D127" s="485"/>
      <c r="E127" s="485"/>
      <c r="F127" s="485"/>
      <c r="G127" s="485"/>
      <c r="H127" s="485"/>
      <c r="I127" s="485"/>
      <c r="J127" s="485"/>
      <c r="K127" s="485"/>
      <c r="L127" s="485"/>
      <c r="M127" s="485"/>
      <c r="N127" s="485"/>
      <c r="O127" s="485"/>
      <c r="P127" s="485"/>
    </row>
    <row r="128" spans="1:17" s="1" customFormat="1" ht="13.5" customHeight="1">
      <c r="A128" s="25" t="s">
        <v>777</v>
      </c>
      <c r="B128" s="455" t="s">
        <v>238</v>
      </c>
      <c r="C128" s="455"/>
      <c r="D128" s="455"/>
      <c r="E128" s="455"/>
      <c r="F128" s="456"/>
      <c r="G128" s="26" t="s">
        <v>778</v>
      </c>
      <c r="H128" s="90">
        <v>40689</v>
      </c>
      <c r="I128" s="26" t="s">
        <v>779</v>
      </c>
      <c r="J128" s="90">
        <v>41456</v>
      </c>
      <c r="K128" s="26" t="s">
        <v>783</v>
      </c>
      <c r="L128" s="489" t="s">
        <v>1043</v>
      </c>
      <c r="M128" s="489"/>
      <c r="N128" s="112" t="s">
        <v>736</v>
      </c>
      <c r="O128" s="489" t="s">
        <v>1096</v>
      </c>
      <c r="P128" s="490"/>
      <c r="Q128"/>
    </row>
    <row r="129" spans="1:17" s="1" customFormat="1" ht="13.5" customHeight="1">
      <c r="A129" s="25" t="s">
        <v>780</v>
      </c>
      <c r="B129" s="415" t="s">
        <v>239</v>
      </c>
      <c r="C129" s="390"/>
      <c r="D129" s="390"/>
      <c r="E129" s="390"/>
      <c r="F129" s="390"/>
      <c r="G129" s="390"/>
      <c r="H129" s="390"/>
      <c r="I129" s="391"/>
      <c r="J129" s="94" t="s">
        <v>737</v>
      </c>
      <c r="K129" s="415" t="s">
        <v>1391</v>
      </c>
      <c r="L129" s="390"/>
      <c r="M129" s="390"/>
      <c r="N129" s="390"/>
      <c r="O129" s="390"/>
      <c r="P129" s="391"/>
      <c r="Q129"/>
    </row>
    <row r="130" spans="1:16" ht="12.75">
      <c r="A130" s="482"/>
      <c r="B130" s="482"/>
      <c r="C130" s="482"/>
      <c r="D130" s="482"/>
      <c r="E130" s="482"/>
      <c r="F130" s="482"/>
      <c r="G130" s="482"/>
      <c r="H130" s="482"/>
      <c r="I130" s="482"/>
      <c r="J130" s="482"/>
      <c r="K130" s="482"/>
      <c r="L130" s="482"/>
      <c r="M130" s="482"/>
      <c r="N130" s="482"/>
      <c r="O130" s="482"/>
      <c r="P130" s="482"/>
    </row>
    <row r="131" spans="1:17" s="1" customFormat="1" ht="13.5" customHeight="1">
      <c r="A131" s="25" t="s">
        <v>777</v>
      </c>
      <c r="B131" s="455" t="s">
        <v>240</v>
      </c>
      <c r="C131" s="455"/>
      <c r="D131" s="455"/>
      <c r="E131" s="455"/>
      <c r="F131" s="456"/>
      <c r="G131" s="26" t="s">
        <v>778</v>
      </c>
      <c r="H131" s="90">
        <v>40689</v>
      </c>
      <c r="I131" s="26" t="s">
        <v>779</v>
      </c>
      <c r="J131" s="90">
        <v>41456</v>
      </c>
      <c r="K131" s="26" t="s">
        <v>783</v>
      </c>
      <c r="L131" s="489" t="s">
        <v>1043</v>
      </c>
      <c r="M131" s="489"/>
      <c r="N131" s="112" t="s">
        <v>736</v>
      </c>
      <c r="O131" s="489" t="s">
        <v>1096</v>
      </c>
      <c r="P131" s="490"/>
      <c r="Q131"/>
    </row>
    <row r="132" spans="1:17" s="1" customFormat="1" ht="13.5" customHeight="1">
      <c r="A132" s="25" t="s">
        <v>780</v>
      </c>
      <c r="B132" s="415" t="s">
        <v>241</v>
      </c>
      <c r="C132" s="390"/>
      <c r="D132" s="390"/>
      <c r="E132" s="390"/>
      <c r="F132" s="390"/>
      <c r="G132" s="390"/>
      <c r="H132" s="390"/>
      <c r="I132" s="391"/>
      <c r="J132" s="94" t="s">
        <v>737</v>
      </c>
      <c r="K132" s="415" t="s">
        <v>1391</v>
      </c>
      <c r="L132" s="390"/>
      <c r="M132" s="390"/>
      <c r="N132" s="390"/>
      <c r="O132" s="390"/>
      <c r="P132" s="391"/>
      <c r="Q132"/>
    </row>
    <row r="133" spans="1:16" ht="12.75">
      <c r="A133" s="482"/>
      <c r="B133" s="482"/>
      <c r="C133" s="482"/>
      <c r="D133" s="482"/>
      <c r="E133" s="482"/>
      <c r="F133" s="482"/>
      <c r="G133" s="482"/>
      <c r="H133" s="482"/>
      <c r="I133" s="482"/>
      <c r="J133" s="482"/>
      <c r="K133" s="482"/>
      <c r="L133" s="482"/>
      <c r="M133" s="482"/>
      <c r="N133" s="482"/>
      <c r="O133" s="482"/>
      <c r="P133" s="482"/>
    </row>
    <row r="134" spans="1:17" s="1" customFormat="1" ht="13.5" customHeight="1">
      <c r="A134" s="25" t="s">
        <v>777</v>
      </c>
      <c r="B134" s="455" t="s">
        <v>242</v>
      </c>
      <c r="C134" s="455"/>
      <c r="D134" s="455"/>
      <c r="E134" s="455"/>
      <c r="F134" s="456"/>
      <c r="G134" s="26" t="s">
        <v>778</v>
      </c>
      <c r="H134" s="90">
        <v>40323</v>
      </c>
      <c r="I134" s="26" t="s">
        <v>779</v>
      </c>
      <c r="J134" s="90">
        <v>41419</v>
      </c>
      <c r="K134" s="26" t="s">
        <v>783</v>
      </c>
      <c r="L134" s="489" t="s">
        <v>1043</v>
      </c>
      <c r="M134" s="489"/>
      <c r="N134" s="112" t="s">
        <v>736</v>
      </c>
      <c r="O134" s="489" t="s">
        <v>1096</v>
      </c>
      <c r="P134" s="490"/>
      <c r="Q134"/>
    </row>
    <row r="135" spans="1:17" s="1" customFormat="1" ht="13.5" customHeight="1">
      <c r="A135" s="25" t="s">
        <v>780</v>
      </c>
      <c r="B135" s="415" t="s">
        <v>241</v>
      </c>
      <c r="C135" s="390"/>
      <c r="D135" s="390"/>
      <c r="E135" s="390"/>
      <c r="F135" s="390"/>
      <c r="G135" s="390"/>
      <c r="H135" s="390"/>
      <c r="I135" s="391"/>
      <c r="J135" s="94" t="s">
        <v>737</v>
      </c>
      <c r="K135" s="415" t="s">
        <v>1391</v>
      </c>
      <c r="L135" s="390"/>
      <c r="M135" s="390"/>
      <c r="N135" s="390"/>
      <c r="O135" s="390"/>
      <c r="P135" s="391"/>
      <c r="Q135"/>
    </row>
    <row r="136" spans="1:16" ht="12.75">
      <c r="A136" s="482"/>
      <c r="B136" s="482"/>
      <c r="C136" s="482"/>
      <c r="D136" s="482"/>
      <c r="E136" s="482"/>
      <c r="F136" s="482"/>
      <c r="G136" s="482"/>
      <c r="H136" s="482"/>
      <c r="I136" s="482"/>
      <c r="J136" s="482"/>
      <c r="K136" s="482"/>
      <c r="L136" s="482"/>
      <c r="M136" s="482"/>
      <c r="N136" s="482"/>
      <c r="O136" s="482"/>
      <c r="P136" s="482"/>
    </row>
    <row r="137" spans="1:17" s="1" customFormat="1" ht="13.5" customHeight="1">
      <c r="A137" s="25" t="s">
        <v>777</v>
      </c>
      <c r="B137" s="455" t="s">
        <v>243</v>
      </c>
      <c r="C137" s="455"/>
      <c r="D137" s="455"/>
      <c r="E137" s="455"/>
      <c r="F137" s="456"/>
      <c r="G137" s="26" t="s">
        <v>778</v>
      </c>
      <c r="H137" s="90">
        <v>40689</v>
      </c>
      <c r="I137" s="26" t="s">
        <v>779</v>
      </c>
      <c r="J137" s="90">
        <v>41456</v>
      </c>
      <c r="K137" s="26" t="s">
        <v>783</v>
      </c>
      <c r="L137" s="489" t="s">
        <v>1043</v>
      </c>
      <c r="M137" s="489"/>
      <c r="N137" s="112" t="s">
        <v>736</v>
      </c>
      <c r="O137" s="489" t="s">
        <v>1096</v>
      </c>
      <c r="P137" s="490"/>
      <c r="Q137"/>
    </row>
    <row r="138" spans="1:17" s="1" customFormat="1" ht="13.5" customHeight="1">
      <c r="A138" s="25" t="s">
        <v>780</v>
      </c>
      <c r="B138" s="415" t="s">
        <v>241</v>
      </c>
      <c r="C138" s="390"/>
      <c r="D138" s="390"/>
      <c r="E138" s="390"/>
      <c r="F138" s="390"/>
      <c r="G138" s="390"/>
      <c r="H138" s="390"/>
      <c r="I138" s="391"/>
      <c r="J138" s="94" t="s">
        <v>737</v>
      </c>
      <c r="K138" s="415" t="s">
        <v>1391</v>
      </c>
      <c r="L138" s="390"/>
      <c r="M138" s="390"/>
      <c r="N138" s="390"/>
      <c r="O138" s="390"/>
      <c r="P138" s="391"/>
      <c r="Q138"/>
    </row>
    <row r="139" spans="1:16" ht="12.75">
      <c r="A139" s="485"/>
      <c r="B139" s="485"/>
      <c r="C139" s="485"/>
      <c r="D139" s="485"/>
      <c r="E139" s="485"/>
      <c r="F139" s="485"/>
      <c r="G139" s="485"/>
      <c r="H139" s="485"/>
      <c r="I139" s="485"/>
      <c r="J139" s="485"/>
      <c r="K139" s="485"/>
      <c r="L139" s="485"/>
      <c r="M139" s="485"/>
      <c r="N139" s="485"/>
      <c r="O139" s="485"/>
      <c r="P139" s="485"/>
    </row>
    <row r="140" spans="1:19" s="9" customFormat="1" ht="12.75">
      <c r="A140" s="392" t="s">
        <v>1402</v>
      </c>
      <c r="B140" s="393"/>
      <c r="C140" s="393"/>
      <c r="D140" s="393"/>
      <c r="E140" s="394"/>
      <c r="F140" s="483"/>
      <c r="G140" s="484"/>
      <c r="H140" s="484"/>
      <c r="I140" s="484"/>
      <c r="J140" s="484"/>
      <c r="K140" s="484"/>
      <c r="L140" s="484"/>
      <c r="M140" s="484"/>
      <c r="N140" s="484"/>
      <c r="O140" s="484"/>
      <c r="P140" s="484"/>
      <c r="Q140"/>
      <c r="R140" s="23"/>
      <c r="S140" s="23"/>
    </row>
    <row r="141" spans="1:17" s="1" customFormat="1" ht="13.5" customHeight="1">
      <c r="A141" s="25" t="s">
        <v>777</v>
      </c>
      <c r="B141" s="455" t="s">
        <v>1420</v>
      </c>
      <c r="C141" s="455"/>
      <c r="D141" s="455"/>
      <c r="E141" s="455"/>
      <c r="F141" s="456"/>
      <c r="G141" s="26" t="s">
        <v>778</v>
      </c>
      <c r="H141" s="90">
        <v>40185</v>
      </c>
      <c r="I141" s="26" t="s">
        <v>779</v>
      </c>
      <c r="J141" s="90" t="s">
        <v>1043</v>
      </c>
      <c r="K141" s="26" t="s">
        <v>783</v>
      </c>
      <c r="L141" s="489" t="s">
        <v>1043</v>
      </c>
      <c r="M141" s="489"/>
      <c r="N141" s="112" t="s">
        <v>736</v>
      </c>
      <c r="O141" s="489" t="s">
        <v>1096</v>
      </c>
      <c r="P141" s="490"/>
      <c r="Q141"/>
    </row>
    <row r="142" spans="1:17" s="1" customFormat="1" ht="13.5" customHeight="1">
      <c r="A142" s="25" t="s">
        <v>780</v>
      </c>
      <c r="B142" s="415" t="s">
        <v>1421</v>
      </c>
      <c r="C142" s="390"/>
      <c r="D142" s="390"/>
      <c r="E142" s="390"/>
      <c r="F142" s="390"/>
      <c r="G142" s="390"/>
      <c r="H142" s="390"/>
      <c r="I142" s="391"/>
      <c r="J142" s="94" t="s">
        <v>737</v>
      </c>
      <c r="K142" s="415" t="s">
        <v>1302</v>
      </c>
      <c r="L142" s="390"/>
      <c r="M142" s="390"/>
      <c r="N142" s="390"/>
      <c r="O142" s="390"/>
      <c r="P142" s="391"/>
      <c r="Q142"/>
    </row>
    <row r="143" spans="1:16" ht="12.75">
      <c r="A143" s="482"/>
      <c r="B143" s="482"/>
      <c r="C143" s="482"/>
      <c r="D143" s="482"/>
      <c r="E143" s="482"/>
      <c r="F143" s="482"/>
      <c r="G143" s="482"/>
      <c r="H143" s="482"/>
      <c r="I143" s="482"/>
      <c r="J143" s="482"/>
      <c r="K143" s="482"/>
      <c r="L143" s="482"/>
      <c r="M143" s="482"/>
      <c r="N143" s="482"/>
      <c r="O143" s="482"/>
      <c r="P143" s="482"/>
    </row>
    <row r="144" spans="1:19" s="9" customFormat="1" ht="12.75">
      <c r="A144" s="392" t="s">
        <v>895</v>
      </c>
      <c r="B144" s="393"/>
      <c r="C144" s="393"/>
      <c r="D144" s="393"/>
      <c r="E144" s="394"/>
      <c r="F144" s="483"/>
      <c r="G144" s="484"/>
      <c r="H144" s="484"/>
      <c r="I144" s="484"/>
      <c r="J144" s="484"/>
      <c r="K144" s="484"/>
      <c r="L144" s="484"/>
      <c r="M144" s="484"/>
      <c r="N144" s="484"/>
      <c r="O144" s="484"/>
      <c r="P144" s="484"/>
      <c r="Q144"/>
      <c r="R144" s="23"/>
      <c r="S144" s="23"/>
    </row>
    <row r="145" spans="1:17" s="1" customFormat="1" ht="13.5" customHeight="1">
      <c r="A145" s="25" t="s">
        <v>777</v>
      </c>
      <c r="B145" s="455" t="s">
        <v>665</v>
      </c>
      <c r="C145" s="455"/>
      <c r="D145" s="455"/>
      <c r="E145" s="455"/>
      <c r="F145" s="456"/>
      <c r="G145" s="26" t="s">
        <v>778</v>
      </c>
      <c r="H145" s="90">
        <v>40978</v>
      </c>
      <c r="I145" s="26" t="s">
        <v>779</v>
      </c>
      <c r="J145" s="90">
        <v>41046</v>
      </c>
      <c r="K145" s="26" t="s">
        <v>783</v>
      </c>
      <c r="L145" s="489" t="s">
        <v>1056</v>
      </c>
      <c r="M145" s="489"/>
      <c r="N145" s="112" t="s">
        <v>736</v>
      </c>
      <c r="O145" s="489" t="s">
        <v>1059</v>
      </c>
      <c r="P145" s="490"/>
      <c r="Q145"/>
    </row>
    <row r="146" spans="1:17" s="1" customFormat="1" ht="13.5" customHeight="1">
      <c r="A146" s="25" t="s">
        <v>780</v>
      </c>
      <c r="B146" s="415" t="s">
        <v>666</v>
      </c>
      <c r="C146" s="390"/>
      <c r="D146" s="390"/>
      <c r="E146" s="390"/>
      <c r="F146" s="390"/>
      <c r="G146" s="390"/>
      <c r="H146" s="390"/>
      <c r="I146" s="391"/>
      <c r="J146" s="94" t="s">
        <v>737</v>
      </c>
      <c r="K146" s="415" t="s">
        <v>760</v>
      </c>
      <c r="L146" s="390"/>
      <c r="M146" s="390"/>
      <c r="N146" s="390"/>
      <c r="O146" s="390"/>
      <c r="P146" s="391"/>
      <c r="Q146"/>
    </row>
    <row r="147" spans="1:16" ht="12.75">
      <c r="A147" s="482"/>
      <c r="B147" s="482"/>
      <c r="C147" s="482"/>
      <c r="D147" s="482"/>
      <c r="E147" s="482"/>
      <c r="F147" s="482"/>
      <c r="G147" s="482"/>
      <c r="H147" s="482"/>
      <c r="I147" s="482"/>
      <c r="J147" s="482"/>
      <c r="K147" s="482"/>
      <c r="L147" s="482"/>
      <c r="M147" s="482"/>
      <c r="N147" s="482"/>
      <c r="O147" s="482"/>
      <c r="P147" s="482"/>
    </row>
    <row r="148" spans="1:17" s="1" customFormat="1" ht="13.5" customHeight="1">
      <c r="A148" s="25" t="s">
        <v>777</v>
      </c>
      <c r="B148" s="455" t="s">
        <v>667</v>
      </c>
      <c r="C148" s="455"/>
      <c r="D148" s="455"/>
      <c r="E148" s="455"/>
      <c r="F148" s="456"/>
      <c r="G148" s="26" t="s">
        <v>778</v>
      </c>
      <c r="H148" s="90">
        <v>40978</v>
      </c>
      <c r="I148" s="26" t="s">
        <v>779</v>
      </c>
      <c r="J148" s="90">
        <v>41046</v>
      </c>
      <c r="K148" s="26" t="s">
        <v>783</v>
      </c>
      <c r="L148" s="489" t="s">
        <v>1056</v>
      </c>
      <c r="M148" s="489"/>
      <c r="N148" s="112" t="s">
        <v>736</v>
      </c>
      <c r="O148" s="489" t="s">
        <v>1059</v>
      </c>
      <c r="P148" s="490"/>
      <c r="Q148"/>
    </row>
    <row r="149" spans="1:17" s="1" customFormat="1" ht="13.5" customHeight="1">
      <c r="A149" s="25" t="s">
        <v>780</v>
      </c>
      <c r="B149" s="415" t="s">
        <v>666</v>
      </c>
      <c r="C149" s="390"/>
      <c r="D149" s="390"/>
      <c r="E149" s="390"/>
      <c r="F149" s="390"/>
      <c r="G149" s="390"/>
      <c r="H149" s="390"/>
      <c r="I149" s="391"/>
      <c r="J149" s="94" t="s">
        <v>737</v>
      </c>
      <c r="K149" s="415" t="s">
        <v>760</v>
      </c>
      <c r="L149" s="390"/>
      <c r="M149" s="390"/>
      <c r="N149" s="390"/>
      <c r="O149" s="390"/>
      <c r="P149" s="391"/>
      <c r="Q149"/>
    </row>
    <row r="150" spans="1:16" ht="12.75">
      <c r="A150" s="482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</row>
    <row r="151" spans="1:17" s="1" customFormat="1" ht="13.5" customHeight="1">
      <c r="A151" s="25" t="s">
        <v>777</v>
      </c>
      <c r="B151" s="455" t="s">
        <v>668</v>
      </c>
      <c r="C151" s="455"/>
      <c r="D151" s="455"/>
      <c r="E151" s="455"/>
      <c r="F151" s="456"/>
      <c r="G151" s="26" t="s">
        <v>778</v>
      </c>
      <c r="H151" s="90">
        <v>40756</v>
      </c>
      <c r="I151" s="26" t="s">
        <v>779</v>
      </c>
      <c r="J151" s="90">
        <v>41046</v>
      </c>
      <c r="K151" s="26" t="s">
        <v>783</v>
      </c>
      <c r="L151" s="489" t="s">
        <v>1056</v>
      </c>
      <c r="M151" s="489"/>
      <c r="N151" s="112" t="s">
        <v>736</v>
      </c>
      <c r="O151" s="489" t="s">
        <v>1059</v>
      </c>
      <c r="P151" s="490"/>
      <c r="Q151"/>
    </row>
    <row r="152" spans="1:17" s="1" customFormat="1" ht="13.5" customHeight="1">
      <c r="A152" s="25" t="s">
        <v>780</v>
      </c>
      <c r="B152" s="415" t="s">
        <v>669</v>
      </c>
      <c r="C152" s="390"/>
      <c r="D152" s="390"/>
      <c r="E152" s="390"/>
      <c r="F152" s="390"/>
      <c r="G152" s="390"/>
      <c r="H152" s="390"/>
      <c r="I152" s="391"/>
      <c r="J152" s="94" t="s">
        <v>737</v>
      </c>
      <c r="K152" s="415" t="s">
        <v>1124</v>
      </c>
      <c r="L152" s="390"/>
      <c r="M152" s="390"/>
      <c r="N152" s="390"/>
      <c r="O152" s="390"/>
      <c r="P152" s="391"/>
      <c r="Q152"/>
    </row>
    <row r="153" spans="1:16" ht="12.75">
      <c r="A153" s="482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</row>
    <row r="154" spans="1:17" s="1" customFormat="1" ht="13.5" customHeight="1">
      <c r="A154" s="25" t="s">
        <v>777</v>
      </c>
      <c r="B154" s="455" t="s">
        <v>670</v>
      </c>
      <c r="C154" s="455"/>
      <c r="D154" s="455"/>
      <c r="E154" s="455"/>
      <c r="F154" s="456"/>
      <c r="G154" s="26" t="s">
        <v>778</v>
      </c>
      <c r="H154" s="90">
        <v>40817</v>
      </c>
      <c r="I154" s="26" t="s">
        <v>779</v>
      </c>
      <c r="J154" s="90">
        <v>41046</v>
      </c>
      <c r="K154" s="26" t="s">
        <v>783</v>
      </c>
      <c r="L154" s="489" t="s">
        <v>1056</v>
      </c>
      <c r="M154" s="489"/>
      <c r="N154" s="112" t="s">
        <v>736</v>
      </c>
      <c r="O154" s="489" t="s">
        <v>1059</v>
      </c>
      <c r="P154" s="490"/>
      <c r="Q154"/>
    </row>
    <row r="155" spans="1:17" s="1" customFormat="1" ht="13.5" customHeight="1">
      <c r="A155" s="25" t="s">
        <v>780</v>
      </c>
      <c r="B155" s="415" t="s">
        <v>671</v>
      </c>
      <c r="C155" s="390"/>
      <c r="D155" s="390"/>
      <c r="E155" s="390"/>
      <c r="F155" s="390"/>
      <c r="G155" s="390"/>
      <c r="H155" s="390"/>
      <c r="I155" s="391"/>
      <c r="J155" s="94" t="s">
        <v>737</v>
      </c>
      <c r="K155" s="415" t="s">
        <v>1145</v>
      </c>
      <c r="L155" s="390"/>
      <c r="M155" s="390"/>
      <c r="N155" s="390"/>
      <c r="O155" s="390"/>
      <c r="P155" s="391"/>
      <c r="Q155"/>
    </row>
    <row r="156" spans="1:16" ht="12.75">
      <c r="A156" s="485"/>
      <c r="B156" s="485"/>
      <c r="C156" s="485"/>
      <c r="D156" s="485"/>
      <c r="E156" s="485"/>
      <c r="F156" s="485"/>
      <c r="G156" s="485"/>
      <c r="H156" s="485"/>
      <c r="I156" s="485"/>
      <c r="J156" s="485"/>
      <c r="K156" s="485"/>
      <c r="L156" s="485"/>
      <c r="M156" s="485"/>
      <c r="N156" s="485"/>
      <c r="O156" s="485"/>
      <c r="P156" s="485"/>
    </row>
    <row r="157" spans="1:19" s="9" customFormat="1" ht="12.75">
      <c r="A157" s="392" t="s">
        <v>672</v>
      </c>
      <c r="B157" s="393"/>
      <c r="C157" s="393"/>
      <c r="D157" s="393"/>
      <c r="E157" s="394"/>
      <c r="F157" s="483"/>
      <c r="G157" s="484"/>
      <c r="H157" s="484"/>
      <c r="I157" s="484"/>
      <c r="J157" s="484"/>
      <c r="K157" s="484"/>
      <c r="L157" s="484"/>
      <c r="M157" s="484"/>
      <c r="N157" s="484"/>
      <c r="O157" s="484"/>
      <c r="P157" s="484"/>
      <c r="Q157"/>
      <c r="R157" s="23"/>
      <c r="S157" s="23"/>
    </row>
    <row r="158" spans="1:17" s="1" customFormat="1" ht="13.5" customHeight="1">
      <c r="A158" s="25" t="s">
        <v>777</v>
      </c>
      <c r="B158" s="455" t="s">
        <v>1465</v>
      </c>
      <c r="C158" s="455"/>
      <c r="D158" s="455"/>
      <c r="E158" s="455"/>
      <c r="F158" s="456"/>
      <c r="G158" s="26" t="s">
        <v>778</v>
      </c>
      <c r="H158" s="90">
        <v>39995</v>
      </c>
      <c r="I158" s="26" t="s">
        <v>779</v>
      </c>
      <c r="J158" s="90" t="s">
        <v>1043</v>
      </c>
      <c r="K158" s="26" t="s">
        <v>783</v>
      </c>
      <c r="L158" s="489" t="s">
        <v>1043</v>
      </c>
      <c r="M158" s="489"/>
      <c r="N158" s="112" t="s">
        <v>736</v>
      </c>
      <c r="O158" s="489" t="s">
        <v>1096</v>
      </c>
      <c r="P158" s="490"/>
      <c r="Q158"/>
    </row>
    <row r="159" spans="1:17" s="1" customFormat="1" ht="13.5" customHeight="1">
      <c r="A159" s="25" t="s">
        <v>780</v>
      </c>
      <c r="B159" s="415" t="s">
        <v>1466</v>
      </c>
      <c r="C159" s="390"/>
      <c r="D159" s="390"/>
      <c r="E159" s="390"/>
      <c r="F159" s="390"/>
      <c r="G159" s="390"/>
      <c r="H159" s="390"/>
      <c r="I159" s="391"/>
      <c r="J159" s="94" t="s">
        <v>737</v>
      </c>
      <c r="K159" s="415" t="s">
        <v>1391</v>
      </c>
      <c r="L159" s="390"/>
      <c r="M159" s="390"/>
      <c r="N159" s="390"/>
      <c r="O159" s="390"/>
      <c r="P159" s="391"/>
      <c r="Q159"/>
    </row>
    <row r="160" spans="1:16" ht="12.75">
      <c r="A160" s="482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</row>
    <row r="161" spans="1:17" s="1" customFormat="1" ht="13.5" customHeight="1">
      <c r="A161" s="25" t="s">
        <v>777</v>
      </c>
      <c r="B161" s="455" t="s">
        <v>1467</v>
      </c>
      <c r="C161" s="455"/>
      <c r="D161" s="455"/>
      <c r="E161" s="455"/>
      <c r="F161" s="456"/>
      <c r="G161" s="26" t="s">
        <v>778</v>
      </c>
      <c r="H161" s="90">
        <v>39995</v>
      </c>
      <c r="I161" s="26" t="s">
        <v>779</v>
      </c>
      <c r="J161" s="90" t="s">
        <v>1043</v>
      </c>
      <c r="K161" s="26" t="s">
        <v>783</v>
      </c>
      <c r="L161" s="489" t="s">
        <v>1043</v>
      </c>
      <c r="M161" s="489"/>
      <c r="N161" s="112" t="s">
        <v>736</v>
      </c>
      <c r="O161" s="489" t="s">
        <v>1096</v>
      </c>
      <c r="P161" s="490"/>
      <c r="Q161"/>
    </row>
    <row r="162" spans="1:17" s="1" customFormat="1" ht="13.5" customHeight="1">
      <c r="A162" s="25" t="s">
        <v>780</v>
      </c>
      <c r="B162" s="415" t="s">
        <v>1466</v>
      </c>
      <c r="C162" s="390"/>
      <c r="D162" s="390"/>
      <c r="E162" s="390"/>
      <c r="F162" s="390"/>
      <c r="G162" s="390"/>
      <c r="H162" s="390"/>
      <c r="I162" s="391"/>
      <c r="J162" s="94" t="s">
        <v>737</v>
      </c>
      <c r="K162" s="415" t="s">
        <v>1391</v>
      </c>
      <c r="L162" s="390"/>
      <c r="M162" s="390"/>
      <c r="N162" s="390"/>
      <c r="O162" s="390"/>
      <c r="P162" s="391"/>
      <c r="Q162"/>
    </row>
    <row r="163" spans="1:16" ht="12.75">
      <c r="A163" s="482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</row>
    <row r="164" spans="1:17" s="1" customFormat="1" ht="13.5" customHeight="1">
      <c r="A164" s="25" t="s">
        <v>777</v>
      </c>
      <c r="B164" s="455" t="s">
        <v>1468</v>
      </c>
      <c r="C164" s="455"/>
      <c r="D164" s="455"/>
      <c r="E164" s="455"/>
      <c r="F164" s="456"/>
      <c r="G164" s="26" t="s">
        <v>778</v>
      </c>
      <c r="H164" s="90">
        <v>39995</v>
      </c>
      <c r="I164" s="26" t="s">
        <v>779</v>
      </c>
      <c r="J164" s="90" t="s">
        <v>1043</v>
      </c>
      <c r="K164" s="26" t="s">
        <v>783</v>
      </c>
      <c r="L164" s="489" t="s">
        <v>1043</v>
      </c>
      <c r="M164" s="489"/>
      <c r="N164" s="112" t="s">
        <v>736</v>
      </c>
      <c r="O164" s="489" t="s">
        <v>1096</v>
      </c>
      <c r="P164" s="490"/>
      <c r="Q164"/>
    </row>
    <row r="165" spans="1:17" s="1" customFormat="1" ht="13.5" customHeight="1">
      <c r="A165" s="25" t="s">
        <v>780</v>
      </c>
      <c r="B165" s="415" t="s">
        <v>1466</v>
      </c>
      <c r="C165" s="390"/>
      <c r="D165" s="390"/>
      <c r="E165" s="390"/>
      <c r="F165" s="390"/>
      <c r="G165" s="390"/>
      <c r="H165" s="390"/>
      <c r="I165" s="391"/>
      <c r="J165" s="94" t="s">
        <v>737</v>
      </c>
      <c r="K165" s="415" t="s">
        <v>1391</v>
      </c>
      <c r="L165" s="390"/>
      <c r="M165" s="390"/>
      <c r="N165" s="390"/>
      <c r="O165" s="390"/>
      <c r="P165" s="391"/>
      <c r="Q165"/>
    </row>
    <row r="166" spans="1:16" ht="12.75">
      <c r="A166" s="482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</row>
    <row r="167" spans="1:17" s="1" customFormat="1" ht="13.5" customHeight="1">
      <c r="A167" s="25" t="s">
        <v>777</v>
      </c>
      <c r="B167" s="455" t="s">
        <v>1469</v>
      </c>
      <c r="C167" s="455"/>
      <c r="D167" s="455"/>
      <c r="E167" s="455"/>
      <c r="F167" s="456"/>
      <c r="G167" s="26" t="s">
        <v>778</v>
      </c>
      <c r="H167" s="90">
        <v>39995</v>
      </c>
      <c r="I167" s="26" t="s">
        <v>779</v>
      </c>
      <c r="J167" s="90" t="s">
        <v>1043</v>
      </c>
      <c r="K167" s="26" t="s">
        <v>783</v>
      </c>
      <c r="L167" s="489" t="s">
        <v>1043</v>
      </c>
      <c r="M167" s="489"/>
      <c r="N167" s="112" t="s">
        <v>736</v>
      </c>
      <c r="O167" s="489" t="s">
        <v>1096</v>
      </c>
      <c r="P167" s="490"/>
      <c r="Q167"/>
    </row>
    <row r="168" spans="1:17" s="1" customFormat="1" ht="13.5" customHeight="1">
      <c r="A168" s="25" t="s">
        <v>780</v>
      </c>
      <c r="B168" s="415" t="s">
        <v>1466</v>
      </c>
      <c r="C168" s="390"/>
      <c r="D168" s="390"/>
      <c r="E168" s="390"/>
      <c r="F168" s="390"/>
      <c r="G168" s="390"/>
      <c r="H168" s="390"/>
      <c r="I168" s="391"/>
      <c r="J168" s="94" t="s">
        <v>737</v>
      </c>
      <c r="K168" s="415" t="s">
        <v>1391</v>
      </c>
      <c r="L168" s="390"/>
      <c r="M168" s="390"/>
      <c r="N168" s="390"/>
      <c r="O168" s="390"/>
      <c r="P168" s="391"/>
      <c r="Q168"/>
    </row>
    <row r="169" spans="1:16" ht="12.75">
      <c r="A169" s="485"/>
      <c r="B169" s="485"/>
      <c r="C169" s="485"/>
      <c r="D169" s="485"/>
      <c r="E169" s="485"/>
      <c r="F169" s="485"/>
      <c r="G169" s="485"/>
      <c r="H169" s="485"/>
      <c r="I169" s="485"/>
      <c r="J169" s="485"/>
      <c r="K169" s="485"/>
      <c r="L169" s="485"/>
      <c r="M169" s="485"/>
      <c r="N169" s="485"/>
      <c r="O169" s="485"/>
      <c r="P169" s="485"/>
    </row>
    <row r="170" spans="1:19" s="9" customFormat="1" ht="12.75">
      <c r="A170" s="392" t="s">
        <v>1470</v>
      </c>
      <c r="B170" s="393"/>
      <c r="C170" s="393"/>
      <c r="D170" s="393"/>
      <c r="E170" s="394"/>
      <c r="F170" s="483"/>
      <c r="G170" s="484"/>
      <c r="H170" s="484"/>
      <c r="I170" s="484"/>
      <c r="J170" s="484"/>
      <c r="K170" s="484"/>
      <c r="L170" s="484"/>
      <c r="M170" s="484"/>
      <c r="N170" s="484"/>
      <c r="O170" s="484"/>
      <c r="P170" s="484"/>
      <c r="Q170"/>
      <c r="R170" s="23"/>
      <c r="S170" s="23"/>
    </row>
    <row r="171" spans="1:17" s="1" customFormat="1" ht="13.5" customHeight="1">
      <c r="A171" s="25" t="s">
        <v>777</v>
      </c>
      <c r="B171" s="455" t="s">
        <v>1119</v>
      </c>
      <c r="C171" s="455"/>
      <c r="D171" s="455"/>
      <c r="E171" s="455"/>
      <c r="F171" s="456"/>
      <c r="G171" s="26" t="s">
        <v>778</v>
      </c>
      <c r="H171" s="90">
        <v>40725</v>
      </c>
      <c r="I171" s="26" t="s">
        <v>779</v>
      </c>
      <c r="J171" s="90">
        <v>40892</v>
      </c>
      <c r="K171" s="26" t="s">
        <v>783</v>
      </c>
      <c r="L171" s="489" t="s">
        <v>1056</v>
      </c>
      <c r="M171" s="489"/>
      <c r="N171" s="112" t="s">
        <v>736</v>
      </c>
      <c r="O171" s="489" t="s">
        <v>1059</v>
      </c>
      <c r="P171" s="490"/>
      <c r="Q171"/>
    </row>
    <row r="172" spans="1:17" s="1" customFormat="1" ht="13.5" customHeight="1">
      <c r="A172" s="25" t="s">
        <v>780</v>
      </c>
      <c r="B172" s="415" t="s">
        <v>8</v>
      </c>
      <c r="C172" s="390"/>
      <c r="D172" s="390"/>
      <c r="E172" s="390"/>
      <c r="F172" s="390"/>
      <c r="G172" s="390"/>
      <c r="H172" s="390"/>
      <c r="I172" s="391"/>
      <c r="J172" s="94" t="s">
        <v>737</v>
      </c>
      <c r="K172" s="415" t="s">
        <v>1145</v>
      </c>
      <c r="L172" s="390"/>
      <c r="M172" s="390"/>
      <c r="N172" s="390"/>
      <c r="O172" s="390"/>
      <c r="P172" s="391"/>
      <c r="Q172"/>
    </row>
    <row r="173" spans="1:16" ht="12.75">
      <c r="A173" s="482"/>
      <c r="B173" s="482"/>
      <c r="C173" s="482"/>
      <c r="D173" s="482"/>
      <c r="E173" s="482"/>
      <c r="F173" s="482"/>
      <c r="G173" s="482"/>
      <c r="H173" s="482"/>
      <c r="I173" s="482"/>
      <c r="J173" s="482"/>
      <c r="K173" s="482"/>
      <c r="L173" s="482"/>
      <c r="M173" s="482"/>
      <c r="N173" s="482"/>
      <c r="O173" s="482"/>
      <c r="P173" s="482"/>
    </row>
    <row r="174" spans="1:17" s="1" customFormat="1" ht="13.5" customHeight="1">
      <c r="A174" s="25" t="s">
        <v>777</v>
      </c>
      <c r="B174" s="455" t="s">
        <v>9</v>
      </c>
      <c r="C174" s="455"/>
      <c r="D174" s="455"/>
      <c r="E174" s="455"/>
      <c r="F174" s="456"/>
      <c r="G174" s="26" t="s">
        <v>778</v>
      </c>
      <c r="H174" s="90">
        <v>40969</v>
      </c>
      <c r="I174" s="26" t="s">
        <v>779</v>
      </c>
      <c r="J174" s="90">
        <v>41059</v>
      </c>
      <c r="K174" s="26" t="s">
        <v>783</v>
      </c>
      <c r="L174" s="489" t="s">
        <v>1056</v>
      </c>
      <c r="M174" s="489"/>
      <c r="N174" s="112" t="s">
        <v>736</v>
      </c>
      <c r="O174" s="489" t="s">
        <v>1059</v>
      </c>
      <c r="P174" s="490"/>
      <c r="Q174"/>
    </row>
    <row r="175" spans="1:17" s="1" customFormat="1" ht="13.5" customHeight="1">
      <c r="A175" s="25" t="s">
        <v>780</v>
      </c>
      <c r="B175" s="415" t="s">
        <v>10</v>
      </c>
      <c r="C175" s="390"/>
      <c r="D175" s="390"/>
      <c r="E175" s="390"/>
      <c r="F175" s="390"/>
      <c r="G175" s="390"/>
      <c r="H175" s="390"/>
      <c r="I175" s="391"/>
      <c r="J175" s="94" t="s">
        <v>737</v>
      </c>
      <c r="K175" s="415" t="s">
        <v>760</v>
      </c>
      <c r="L175" s="390"/>
      <c r="M175" s="390"/>
      <c r="N175" s="390"/>
      <c r="O175" s="390"/>
      <c r="P175" s="391"/>
      <c r="Q175"/>
    </row>
    <row r="176" spans="1:16" ht="12.75">
      <c r="A176" s="482"/>
      <c r="B176" s="482"/>
      <c r="C176" s="482"/>
      <c r="D176" s="482"/>
      <c r="E176" s="482"/>
      <c r="F176" s="482"/>
      <c r="G176" s="482"/>
      <c r="H176" s="482"/>
      <c r="I176" s="482"/>
      <c r="J176" s="482"/>
      <c r="K176" s="482"/>
      <c r="L176" s="482"/>
      <c r="M176" s="482"/>
      <c r="N176" s="482"/>
      <c r="O176" s="482"/>
      <c r="P176" s="482"/>
    </row>
    <row r="177" spans="1:17" s="1" customFormat="1" ht="13.5" customHeight="1">
      <c r="A177" s="25" t="s">
        <v>777</v>
      </c>
      <c r="B177" s="455" t="s">
        <v>11</v>
      </c>
      <c r="C177" s="455"/>
      <c r="D177" s="455"/>
      <c r="E177" s="455"/>
      <c r="F177" s="456"/>
      <c r="G177" s="26" t="s">
        <v>778</v>
      </c>
      <c r="H177" s="90">
        <v>41122</v>
      </c>
      <c r="I177" s="26" t="s">
        <v>779</v>
      </c>
      <c r="J177" s="90">
        <v>41486</v>
      </c>
      <c r="K177" s="26" t="s">
        <v>783</v>
      </c>
      <c r="L177" s="489" t="s">
        <v>1056</v>
      </c>
      <c r="M177" s="489"/>
      <c r="N177" s="112" t="s">
        <v>736</v>
      </c>
      <c r="O177" s="489" t="s">
        <v>1096</v>
      </c>
      <c r="P177" s="490"/>
      <c r="Q177"/>
    </row>
    <row r="178" spans="1:17" s="1" customFormat="1" ht="13.5" customHeight="1">
      <c r="A178" s="25" t="s">
        <v>780</v>
      </c>
      <c r="B178" s="415" t="s">
        <v>12</v>
      </c>
      <c r="C178" s="390"/>
      <c r="D178" s="390"/>
      <c r="E178" s="390"/>
      <c r="F178" s="390"/>
      <c r="G178" s="390"/>
      <c r="H178" s="390"/>
      <c r="I178" s="391"/>
      <c r="J178" s="94" t="s">
        <v>737</v>
      </c>
      <c r="K178" s="415" t="s">
        <v>1099</v>
      </c>
      <c r="L178" s="390"/>
      <c r="M178" s="390"/>
      <c r="N178" s="390"/>
      <c r="O178" s="390"/>
      <c r="P178" s="391"/>
      <c r="Q178"/>
    </row>
    <row r="179" spans="1:16" ht="12.75">
      <c r="A179" s="485"/>
      <c r="B179" s="485"/>
      <c r="C179" s="485"/>
      <c r="D179" s="485"/>
      <c r="E179" s="485"/>
      <c r="F179" s="485"/>
      <c r="G179" s="485"/>
      <c r="H179" s="485"/>
      <c r="I179" s="485"/>
      <c r="J179" s="485"/>
      <c r="K179" s="485"/>
      <c r="L179" s="485"/>
      <c r="M179" s="485"/>
      <c r="N179" s="485"/>
      <c r="O179" s="485"/>
      <c r="P179" s="485"/>
    </row>
    <row r="180" spans="1:19" s="9" customFormat="1" ht="12.75">
      <c r="A180" s="392" t="s">
        <v>15</v>
      </c>
      <c r="B180" s="393"/>
      <c r="C180" s="393"/>
      <c r="D180" s="393"/>
      <c r="E180" s="394"/>
      <c r="F180" s="483"/>
      <c r="G180" s="484"/>
      <c r="H180" s="484"/>
      <c r="I180" s="484"/>
      <c r="J180" s="484"/>
      <c r="K180" s="484"/>
      <c r="L180" s="484"/>
      <c r="M180" s="484"/>
      <c r="N180" s="484"/>
      <c r="O180" s="484"/>
      <c r="P180" s="484"/>
      <c r="Q180"/>
      <c r="R180" s="23"/>
      <c r="S180" s="23"/>
    </row>
    <row r="181" spans="1:17" s="1" customFormat="1" ht="13.5" customHeight="1">
      <c r="A181" s="25" t="s">
        <v>777</v>
      </c>
      <c r="B181" s="455" t="s">
        <v>25</v>
      </c>
      <c r="C181" s="455"/>
      <c r="D181" s="455"/>
      <c r="E181" s="455"/>
      <c r="F181" s="456"/>
      <c r="G181" s="26" t="s">
        <v>778</v>
      </c>
      <c r="H181" s="90" t="s">
        <v>1043</v>
      </c>
      <c r="I181" s="26" t="s">
        <v>779</v>
      </c>
      <c r="J181" s="90" t="s">
        <v>1043</v>
      </c>
      <c r="K181" s="26" t="s">
        <v>783</v>
      </c>
      <c r="L181" s="489" t="s">
        <v>1056</v>
      </c>
      <c r="M181" s="489"/>
      <c r="N181" s="112" t="s">
        <v>736</v>
      </c>
      <c r="O181" s="489" t="s">
        <v>1059</v>
      </c>
      <c r="P181" s="490"/>
      <c r="Q181"/>
    </row>
    <row r="182" spans="1:17" s="1" customFormat="1" ht="13.5" customHeight="1">
      <c r="A182" s="25" t="s">
        <v>780</v>
      </c>
      <c r="B182" s="415" t="s">
        <v>26</v>
      </c>
      <c r="C182" s="390"/>
      <c r="D182" s="390"/>
      <c r="E182" s="390"/>
      <c r="F182" s="390"/>
      <c r="G182" s="390"/>
      <c r="H182" s="390"/>
      <c r="I182" s="391"/>
      <c r="J182" s="94" t="s">
        <v>737</v>
      </c>
      <c r="K182" s="415" t="s">
        <v>760</v>
      </c>
      <c r="L182" s="390"/>
      <c r="M182" s="390"/>
      <c r="N182" s="390"/>
      <c r="O182" s="390"/>
      <c r="P182" s="391"/>
      <c r="Q182"/>
    </row>
    <row r="183" spans="1:16" ht="12.75">
      <c r="A183" s="482"/>
      <c r="B183" s="482"/>
      <c r="C183" s="482"/>
      <c r="D183" s="482"/>
      <c r="E183" s="482"/>
      <c r="F183" s="482"/>
      <c r="G183" s="482"/>
      <c r="H183" s="482"/>
      <c r="I183" s="482"/>
      <c r="J183" s="482"/>
      <c r="K183" s="482"/>
      <c r="L183" s="482"/>
      <c r="M183" s="482"/>
      <c r="N183" s="482"/>
      <c r="O183" s="482"/>
      <c r="P183" s="482"/>
    </row>
    <row r="184" spans="1:17" s="1" customFormat="1" ht="13.5" customHeight="1">
      <c r="A184" s="25" t="s">
        <v>777</v>
      </c>
      <c r="B184" s="455" t="s">
        <v>27</v>
      </c>
      <c r="C184" s="455"/>
      <c r="D184" s="455"/>
      <c r="E184" s="455"/>
      <c r="F184" s="456"/>
      <c r="G184" s="26" t="s">
        <v>778</v>
      </c>
      <c r="H184" s="90" t="s">
        <v>1043</v>
      </c>
      <c r="I184" s="26" t="s">
        <v>779</v>
      </c>
      <c r="J184" s="90" t="s">
        <v>1043</v>
      </c>
      <c r="K184" s="26" t="s">
        <v>783</v>
      </c>
      <c r="L184" s="489" t="s">
        <v>1056</v>
      </c>
      <c r="M184" s="489"/>
      <c r="N184" s="112" t="s">
        <v>736</v>
      </c>
      <c r="O184" s="489" t="s">
        <v>1059</v>
      </c>
      <c r="P184" s="490"/>
      <c r="Q184"/>
    </row>
    <row r="185" spans="1:17" s="1" customFormat="1" ht="13.5" customHeight="1">
      <c r="A185" s="25" t="s">
        <v>780</v>
      </c>
      <c r="B185" s="415" t="s">
        <v>26</v>
      </c>
      <c r="C185" s="390"/>
      <c r="D185" s="390"/>
      <c r="E185" s="390"/>
      <c r="F185" s="390"/>
      <c r="G185" s="390"/>
      <c r="H185" s="390"/>
      <c r="I185" s="391"/>
      <c r="J185" s="94" t="s">
        <v>737</v>
      </c>
      <c r="K185" s="415" t="s">
        <v>760</v>
      </c>
      <c r="L185" s="390"/>
      <c r="M185" s="390"/>
      <c r="N185" s="390"/>
      <c r="O185" s="390"/>
      <c r="P185" s="391"/>
      <c r="Q185"/>
    </row>
    <row r="186" spans="1:16" ht="12.75">
      <c r="A186" s="482"/>
      <c r="B186" s="482"/>
      <c r="C186" s="482"/>
      <c r="D186" s="482"/>
      <c r="E186" s="482"/>
      <c r="F186" s="482"/>
      <c r="G186" s="482"/>
      <c r="H186" s="482"/>
      <c r="I186" s="482"/>
      <c r="J186" s="482"/>
      <c r="K186" s="482"/>
      <c r="L186" s="482"/>
      <c r="M186" s="482"/>
      <c r="N186" s="482"/>
      <c r="O186" s="482"/>
      <c r="P186" s="482"/>
    </row>
    <row r="187" spans="1:17" s="1" customFormat="1" ht="13.5" customHeight="1">
      <c r="A187" s="25" t="s">
        <v>777</v>
      </c>
      <c r="B187" s="455" t="s">
        <v>28</v>
      </c>
      <c r="C187" s="455"/>
      <c r="D187" s="455"/>
      <c r="E187" s="455"/>
      <c r="F187" s="456"/>
      <c r="G187" s="26" t="s">
        <v>778</v>
      </c>
      <c r="H187" s="90">
        <v>40756</v>
      </c>
      <c r="I187" s="26" t="s">
        <v>779</v>
      </c>
      <c r="J187" s="90">
        <v>41121</v>
      </c>
      <c r="K187" s="26" t="s">
        <v>783</v>
      </c>
      <c r="L187" s="489" t="s">
        <v>1056</v>
      </c>
      <c r="M187" s="489"/>
      <c r="N187" s="112" t="s">
        <v>736</v>
      </c>
      <c r="O187" s="489" t="s">
        <v>1096</v>
      </c>
      <c r="P187" s="490"/>
      <c r="Q187"/>
    </row>
    <row r="188" spans="1:17" s="1" customFormat="1" ht="13.5" customHeight="1">
      <c r="A188" s="25" t="s">
        <v>780</v>
      </c>
      <c r="B188" s="415" t="s">
        <v>29</v>
      </c>
      <c r="C188" s="390"/>
      <c r="D188" s="390"/>
      <c r="E188" s="390"/>
      <c r="F188" s="390"/>
      <c r="G188" s="390"/>
      <c r="H188" s="390"/>
      <c r="I188" s="391"/>
      <c r="J188" s="94" t="s">
        <v>737</v>
      </c>
      <c r="K188" s="415" t="s">
        <v>1132</v>
      </c>
      <c r="L188" s="390"/>
      <c r="M188" s="390"/>
      <c r="N188" s="390"/>
      <c r="O188" s="390"/>
      <c r="P188" s="391"/>
      <c r="Q188"/>
    </row>
    <row r="189" spans="1:16" ht="12.75">
      <c r="A189" s="482"/>
      <c r="B189" s="482"/>
      <c r="C189" s="482"/>
      <c r="D189" s="482"/>
      <c r="E189" s="482"/>
      <c r="F189" s="482"/>
      <c r="G189" s="482"/>
      <c r="H189" s="482"/>
      <c r="I189" s="482"/>
      <c r="J189" s="482"/>
      <c r="K189" s="482"/>
      <c r="L189" s="482"/>
      <c r="M189" s="482"/>
      <c r="N189" s="482"/>
      <c r="O189" s="482"/>
      <c r="P189" s="482"/>
    </row>
    <row r="190" spans="1:17" s="1" customFormat="1" ht="13.5" customHeight="1">
      <c r="A190" s="25" t="s">
        <v>777</v>
      </c>
      <c r="B190" s="455" t="s">
        <v>30</v>
      </c>
      <c r="C190" s="455"/>
      <c r="D190" s="455"/>
      <c r="E190" s="455"/>
      <c r="F190" s="456"/>
      <c r="G190" s="26" t="s">
        <v>778</v>
      </c>
      <c r="H190" s="90">
        <v>40756</v>
      </c>
      <c r="I190" s="26" t="s">
        <v>779</v>
      </c>
      <c r="J190" s="90">
        <v>41121</v>
      </c>
      <c r="K190" s="26" t="s">
        <v>783</v>
      </c>
      <c r="L190" s="489" t="s">
        <v>1056</v>
      </c>
      <c r="M190" s="489"/>
      <c r="N190" s="112" t="s">
        <v>736</v>
      </c>
      <c r="O190" s="489" t="s">
        <v>1096</v>
      </c>
      <c r="P190" s="490"/>
      <c r="Q190"/>
    </row>
    <row r="191" spans="1:17" s="1" customFormat="1" ht="13.5" customHeight="1">
      <c r="A191" s="25" t="s">
        <v>780</v>
      </c>
      <c r="B191" s="415" t="s">
        <v>31</v>
      </c>
      <c r="C191" s="390"/>
      <c r="D191" s="390"/>
      <c r="E191" s="390"/>
      <c r="F191" s="390"/>
      <c r="G191" s="390"/>
      <c r="H191" s="390"/>
      <c r="I191" s="391"/>
      <c r="J191" s="94" t="s">
        <v>737</v>
      </c>
      <c r="K191" s="415" t="s">
        <v>1132</v>
      </c>
      <c r="L191" s="390"/>
      <c r="M191" s="390"/>
      <c r="N191" s="390"/>
      <c r="O191" s="390"/>
      <c r="P191" s="391"/>
      <c r="Q191"/>
    </row>
    <row r="192" spans="1:16" ht="12.75">
      <c r="A192" s="485"/>
      <c r="B192" s="485"/>
      <c r="C192" s="485"/>
      <c r="D192" s="485"/>
      <c r="E192" s="485"/>
      <c r="F192" s="485"/>
      <c r="G192" s="485"/>
      <c r="H192" s="485"/>
      <c r="I192" s="485"/>
      <c r="J192" s="485"/>
      <c r="K192" s="485"/>
      <c r="L192" s="485"/>
      <c r="M192" s="485"/>
      <c r="N192" s="485"/>
      <c r="O192" s="485"/>
      <c r="P192" s="485"/>
    </row>
    <row r="193" spans="1:17" s="1" customFormat="1" ht="13.5" customHeight="1">
      <c r="A193" s="25" t="s">
        <v>777</v>
      </c>
      <c r="B193" s="455" t="s">
        <v>1130</v>
      </c>
      <c r="C193" s="455"/>
      <c r="D193" s="455"/>
      <c r="E193" s="455"/>
      <c r="F193" s="456"/>
      <c r="G193" s="26" t="s">
        <v>778</v>
      </c>
      <c r="H193" s="90">
        <v>40756</v>
      </c>
      <c r="I193" s="26" t="s">
        <v>779</v>
      </c>
      <c r="J193" s="90">
        <v>41121</v>
      </c>
      <c r="K193" s="26" t="s">
        <v>783</v>
      </c>
      <c r="L193" s="489" t="s">
        <v>1043</v>
      </c>
      <c r="M193" s="489"/>
      <c r="N193" s="112" t="s">
        <v>736</v>
      </c>
      <c r="O193" s="489" t="s">
        <v>1096</v>
      </c>
      <c r="P193" s="490"/>
      <c r="Q193"/>
    </row>
    <row r="194" spans="1:17" s="1" customFormat="1" ht="13.5" customHeight="1">
      <c r="A194" s="25" t="s">
        <v>780</v>
      </c>
      <c r="B194" s="415" t="s">
        <v>1131</v>
      </c>
      <c r="C194" s="390"/>
      <c r="D194" s="390"/>
      <c r="E194" s="390"/>
      <c r="F194" s="390"/>
      <c r="G194" s="390"/>
      <c r="H194" s="390"/>
      <c r="I194" s="391"/>
      <c r="J194" s="94" t="s">
        <v>737</v>
      </c>
      <c r="K194" s="415" t="s">
        <v>1132</v>
      </c>
      <c r="L194" s="390"/>
      <c r="M194" s="390"/>
      <c r="N194" s="390"/>
      <c r="O194" s="390"/>
      <c r="P194" s="391"/>
      <c r="Q194"/>
    </row>
    <row r="195" spans="1:16" ht="12.75">
      <c r="A195" s="482"/>
      <c r="B195" s="482"/>
      <c r="C195" s="482"/>
      <c r="D195" s="482"/>
      <c r="E195" s="482"/>
      <c r="F195" s="482"/>
      <c r="G195" s="482"/>
      <c r="H195" s="482"/>
      <c r="I195" s="482"/>
      <c r="J195" s="482"/>
      <c r="K195" s="482"/>
      <c r="L195" s="482"/>
      <c r="M195" s="482"/>
      <c r="N195" s="482"/>
      <c r="O195" s="482"/>
      <c r="P195" s="482"/>
    </row>
    <row r="196" spans="1:19" s="9" customFormat="1" ht="12.75">
      <c r="A196" s="392" t="s">
        <v>1133</v>
      </c>
      <c r="B196" s="393"/>
      <c r="C196" s="393"/>
      <c r="D196" s="393"/>
      <c r="E196" s="394"/>
      <c r="F196" s="483"/>
      <c r="G196" s="484"/>
      <c r="H196" s="484"/>
      <c r="I196" s="484"/>
      <c r="J196" s="484"/>
      <c r="K196" s="484"/>
      <c r="L196" s="484"/>
      <c r="M196" s="484"/>
      <c r="N196" s="484"/>
      <c r="O196" s="484"/>
      <c r="P196" s="484"/>
      <c r="Q196"/>
      <c r="R196" s="23"/>
      <c r="S196" s="23"/>
    </row>
    <row r="197" spans="1:17" s="1" customFormat="1" ht="13.5" customHeight="1">
      <c r="A197" s="25" t="s">
        <v>777</v>
      </c>
      <c r="B197" s="455" t="s">
        <v>1143</v>
      </c>
      <c r="C197" s="455"/>
      <c r="D197" s="455"/>
      <c r="E197" s="455"/>
      <c r="F197" s="456"/>
      <c r="G197" s="26" t="s">
        <v>778</v>
      </c>
      <c r="H197" s="90">
        <v>41000</v>
      </c>
      <c r="I197" s="26" t="s">
        <v>779</v>
      </c>
      <c r="J197" s="90">
        <v>41365</v>
      </c>
      <c r="K197" s="26" t="s">
        <v>783</v>
      </c>
      <c r="L197" s="489" t="s">
        <v>1056</v>
      </c>
      <c r="M197" s="489"/>
      <c r="N197" s="112" t="s">
        <v>736</v>
      </c>
      <c r="O197" s="489" t="s">
        <v>1096</v>
      </c>
      <c r="P197" s="490"/>
      <c r="Q197"/>
    </row>
    <row r="198" spans="1:17" s="1" customFormat="1" ht="13.5" customHeight="1">
      <c r="A198" s="25" t="s">
        <v>780</v>
      </c>
      <c r="B198" s="415" t="s">
        <v>1144</v>
      </c>
      <c r="C198" s="390"/>
      <c r="D198" s="390"/>
      <c r="E198" s="390"/>
      <c r="F198" s="390"/>
      <c r="G198" s="390"/>
      <c r="H198" s="390"/>
      <c r="I198" s="391"/>
      <c r="J198" s="94" t="s">
        <v>737</v>
      </c>
      <c r="K198" s="415" t="s">
        <v>1145</v>
      </c>
      <c r="L198" s="390"/>
      <c r="M198" s="390"/>
      <c r="N198" s="390"/>
      <c r="O198" s="390"/>
      <c r="P198" s="391"/>
      <c r="Q198"/>
    </row>
    <row r="199" spans="1:16" ht="12.75">
      <c r="A199" s="485"/>
      <c r="B199" s="485"/>
      <c r="C199" s="485"/>
      <c r="D199" s="485"/>
      <c r="E199" s="485"/>
      <c r="F199" s="485"/>
      <c r="G199" s="485"/>
      <c r="H199" s="485"/>
      <c r="I199" s="485"/>
      <c r="J199" s="485"/>
      <c r="K199" s="485"/>
      <c r="L199" s="485"/>
      <c r="M199" s="485"/>
      <c r="N199" s="485"/>
      <c r="O199" s="485"/>
      <c r="P199" s="485"/>
    </row>
    <row r="200" spans="1:19" s="9" customFormat="1" ht="12.75">
      <c r="A200" s="392" t="s">
        <v>1147</v>
      </c>
      <c r="B200" s="393"/>
      <c r="C200" s="393"/>
      <c r="D200" s="393"/>
      <c r="E200" s="394"/>
      <c r="F200" s="483"/>
      <c r="G200" s="484"/>
      <c r="H200" s="484"/>
      <c r="I200" s="484"/>
      <c r="J200" s="484"/>
      <c r="K200" s="484"/>
      <c r="L200" s="484"/>
      <c r="M200" s="484"/>
      <c r="N200" s="484"/>
      <c r="O200" s="484"/>
      <c r="P200" s="484"/>
      <c r="Q200"/>
      <c r="R200" s="23"/>
      <c r="S200" s="23"/>
    </row>
    <row r="201" spans="1:17" s="1" customFormat="1" ht="13.5" customHeight="1">
      <c r="A201" s="25" t="s">
        <v>777</v>
      </c>
      <c r="B201" s="455" t="s">
        <v>1169</v>
      </c>
      <c r="C201" s="455"/>
      <c r="D201" s="455"/>
      <c r="E201" s="455"/>
      <c r="F201" s="456"/>
      <c r="G201" s="26" t="s">
        <v>778</v>
      </c>
      <c r="H201" s="90">
        <v>40756</v>
      </c>
      <c r="I201" s="26" t="s">
        <v>779</v>
      </c>
      <c r="J201" s="90">
        <v>41121</v>
      </c>
      <c r="K201" s="26" t="s">
        <v>783</v>
      </c>
      <c r="L201" s="489" t="s">
        <v>1174</v>
      </c>
      <c r="M201" s="489"/>
      <c r="N201" s="112" t="s">
        <v>736</v>
      </c>
      <c r="O201" s="489" t="s">
        <v>1096</v>
      </c>
      <c r="P201" s="490"/>
      <c r="Q201"/>
    </row>
    <row r="202" spans="1:17" s="1" customFormat="1" ht="13.5" customHeight="1">
      <c r="A202" s="25" t="s">
        <v>780</v>
      </c>
      <c r="B202" s="415" t="s">
        <v>1170</v>
      </c>
      <c r="C202" s="390"/>
      <c r="D202" s="390"/>
      <c r="E202" s="390"/>
      <c r="F202" s="390"/>
      <c r="G202" s="390"/>
      <c r="H202" s="390"/>
      <c r="I202" s="391"/>
      <c r="J202" s="94" t="s">
        <v>737</v>
      </c>
      <c r="K202" s="415" t="s">
        <v>1099</v>
      </c>
      <c r="L202" s="390"/>
      <c r="M202" s="390"/>
      <c r="N202" s="390"/>
      <c r="O202" s="390"/>
      <c r="P202" s="391"/>
      <c r="Q202"/>
    </row>
    <row r="203" spans="1:16" ht="12.75">
      <c r="A203" s="482"/>
      <c r="B203" s="482"/>
      <c r="C203" s="482"/>
      <c r="D203" s="482"/>
      <c r="E203" s="482"/>
      <c r="F203" s="482"/>
      <c r="G203" s="482"/>
      <c r="H203" s="482"/>
      <c r="I203" s="482"/>
      <c r="J203" s="482"/>
      <c r="K203" s="482"/>
      <c r="L203" s="482"/>
      <c r="M203" s="482"/>
      <c r="N203" s="482"/>
      <c r="O203" s="482"/>
      <c r="P203" s="482"/>
    </row>
    <row r="204" spans="1:17" s="1" customFormat="1" ht="13.5" customHeight="1">
      <c r="A204" s="25" t="s">
        <v>777</v>
      </c>
      <c r="B204" s="455" t="s">
        <v>1171</v>
      </c>
      <c r="C204" s="455"/>
      <c r="D204" s="455"/>
      <c r="E204" s="455"/>
      <c r="F204" s="456"/>
      <c r="G204" s="26" t="s">
        <v>778</v>
      </c>
      <c r="H204" s="90">
        <v>40391</v>
      </c>
      <c r="I204" s="26" t="s">
        <v>779</v>
      </c>
      <c r="J204" s="90">
        <v>41121</v>
      </c>
      <c r="K204" s="26" t="s">
        <v>783</v>
      </c>
      <c r="L204" s="489" t="s">
        <v>1174</v>
      </c>
      <c r="M204" s="489"/>
      <c r="N204" s="112" t="s">
        <v>736</v>
      </c>
      <c r="O204" s="489" t="s">
        <v>1096</v>
      </c>
      <c r="P204" s="490"/>
      <c r="Q204"/>
    </row>
    <row r="205" spans="1:17" s="1" customFormat="1" ht="13.5" customHeight="1">
      <c r="A205" s="25" t="s">
        <v>780</v>
      </c>
      <c r="B205" s="415" t="s">
        <v>1172</v>
      </c>
      <c r="C205" s="390"/>
      <c r="D205" s="390"/>
      <c r="E205" s="390"/>
      <c r="F205" s="390"/>
      <c r="G205" s="390"/>
      <c r="H205" s="390"/>
      <c r="I205" s="391"/>
      <c r="J205" s="94" t="s">
        <v>737</v>
      </c>
      <c r="K205" s="415" t="s">
        <v>1132</v>
      </c>
      <c r="L205" s="390"/>
      <c r="M205" s="390"/>
      <c r="N205" s="390"/>
      <c r="O205" s="390"/>
      <c r="P205" s="391"/>
      <c r="Q205"/>
    </row>
    <row r="206" spans="1:16" ht="12.75">
      <c r="A206" s="482"/>
      <c r="B206" s="482"/>
      <c r="C206" s="482"/>
      <c r="D206" s="482"/>
      <c r="E206" s="482"/>
      <c r="F206" s="482"/>
      <c r="G206" s="482"/>
      <c r="H206" s="482"/>
      <c r="I206" s="482"/>
      <c r="J206" s="482"/>
      <c r="K206" s="482"/>
      <c r="L206" s="482"/>
      <c r="M206" s="482"/>
      <c r="N206" s="482"/>
      <c r="O206" s="482"/>
      <c r="P206" s="482"/>
    </row>
    <row r="207" spans="1:17" s="1" customFormat="1" ht="13.5" customHeight="1">
      <c r="A207" s="25" t="s">
        <v>777</v>
      </c>
      <c r="B207" s="455" t="s">
        <v>1173</v>
      </c>
      <c r="C207" s="455"/>
      <c r="D207" s="455"/>
      <c r="E207" s="455"/>
      <c r="F207" s="456"/>
      <c r="G207" s="26" t="s">
        <v>778</v>
      </c>
      <c r="H207" s="90">
        <v>40391</v>
      </c>
      <c r="I207" s="26" t="s">
        <v>779</v>
      </c>
      <c r="J207" s="90">
        <v>41121</v>
      </c>
      <c r="K207" s="26" t="s">
        <v>783</v>
      </c>
      <c r="L207" s="489" t="s">
        <v>1174</v>
      </c>
      <c r="M207" s="489"/>
      <c r="N207" s="112" t="s">
        <v>736</v>
      </c>
      <c r="O207" s="489" t="s">
        <v>1096</v>
      </c>
      <c r="P207" s="490"/>
      <c r="Q207"/>
    </row>
    <row r="208" spans="1:17" s="1" customFormat="1" ht="13.5" customHeight="1">
      <c r="A208" s="25" t="s">
        <v>780</v>
      </c>
      <c r="B208" s="415" t="s">
        <v>1172</v>
      </c>
      <c r="C208" s="390"/>
      <c r="D208" s="390"/>
      <c r="E208" s="390"/>
      <c r="F208" s="390"/>
      <c r="G208" s="390"/>
      <c r="H208" s="390"/>
      <c r="I208" s="391"/>
      <c r="J208" s="94" t="s">
        <v>737</v>
      </c>
      <c r="K208" s="415" t="s">
        <v>1132</v>
      </c>
      <c r="L208" s="390"/>
      <c r="M208" s="390"/>
      <c r="N208" s="390"/>
      <c r="O208" s="390"/>
      <c r="P208" s="391"/>
      <c r="Q208"/>
    </row>
    <row r="209" spans="1:16" ht="12.75">
      <c r="A209" s="485"/>
      <c r="B209" s="485"/>
      <c r="C209" s="485"/>
      <c r="D209" s="485"/>
      <c r="E209" s="485"/>
      <c r="F209" s="485"/>
      <c r="G209" s="485"/>
      <c r="H209" s="485"/>
      <c r="I209" s="485"/>
      <c r="J209" s="485"/>
      <c r="K209" s="485"/>
      <c r="L209" s="485"/>
      <c r="M209" s="485"/>
      <c r="N209" s="485"/>
      <c r="O209" s="485"/>
      <c r="P209" s="485"/>
    </row>
    <row r="210" spans="1:19" s="9" customFormat="1" ht="12.75">
      <c r="A210" s="392" t="s">
        <v>321</v>
      </c>
      <c r="B210" s="393"/>
      <c r="C210" s="393"/>
      <c r="D210" s="393"/>
      <c r="E210" s="394"/>
      <c r="F210" s="483"/>
      <c r="G210" s="484"/>
      <c r="H210" s="484"/>
      <c r="I210" s="484"/>
      <c r="J210" s="484"/>
      <c r="K210" s="484"/>
      <c r="L210" s="484"/>
      <c r="M210" s="484"/>
      <c r="N210" s="484"/>
      <c r="O210" s="484"/>
      <c r="P210" s="484"/>
      <c r="Q210"/>
      <c r="R210" s="23"/>
      <c r="S210" s="23"/>
    </row>
    <row r="211" spans="1:17" s="1" customFormat="1" ht="13.5" customHeight="1">
      <c r="A211" s="25" t="s">
        <v>777</v>
      </c>
      <c r="B211" s="455" t="s">
        <v>332</v>
      </c>
      <c r="C211" s="455"/>
      <c r="D211" s="455"/>
      <c r="E211" s="455"/>
      <c r="F211" s="456"/>
      <c r="G211" s="26" t="s">
        <v>778</v>
      </c>
      <c r="H211" s="90">
        <v>40966</v>
      </c>
      <c r="I211" s="26" t="s">
        <v>779</v>
      </c>
      <c r="J211" s="90">
        <v>41045</v>
      </c>
      <c r="K211" s="26" t="s">
        <v>783</v>
      </c>
      <c r="L211" s="489" t="s">
        <v>1043</v>
      </c>
      <c r="M211" s="489"/>
      <c r="N211" s="112" t="s">
        <v>736</v>
      </c>
      <c r="O211" s="489" t="s">
        <v>1096</v>
      </c>
      <c r="P211" s="490"/>
      <c r="Q211"/>
    </row>
    <row r="212" spans="1:17" s="1" customFormat="1" ht="13.5" customHeight="1">
      <c r="A212" s="25" t="s">
        <v>780</v>
      </c>
      <c r="B212" s="415" t="s">
        <v>333</v>
      </c>
      <c r="C212" s="390"/>
      <c r="D212" s="390"/>
      <c r="E212" s="390"/>
      <c r="F212" s="390"/>
      <c r="G212" s="390"/>
      <c r="H212" s="390"/>
      <c r="I212" s="391"/>
      <c r="J212" s="94" t="s">
        <v>737</v>
      </c>
      <c r="K212" s="415" t="s">
        <v>1123</v>
      </c>
      <c r="L212" s="390"/>
      <c r="M212" s="390"/>
      <c r="N212" s="390"/>
      <c r="O212" s="390"/>
      <c r="P212" s="391"/>
      <c r="Q212"/>
    </row>
    <row r="213" spans="1:16" ht="12.75">
      <c r="A213" s="482"/>
      <c r="B213" s="482"/>
      <c r="C213" s="482"/>
      <c r="D213" s="482"/>
      <c r="E213" s="482"/>
      <c r="F213" s="482"/>
      <c r="G213" s="482"/>
      <c r="H213" s="482"/>
      <c r="I213" s="482"/>
      <c r="J213" s="482"/>
      <c r="K213" s="482"/>
      <c r="L213" s="482"/>
      <c r="M213" s="482"/>
      <c r="N213" s="482"/>
      <c r="O213" s="482"/>
      <c r="P213" s="482"/>
    </row>
    <row r="214" spans="1:17" s="1" customFormat="1" ht="13.5" customHeight="1">
      <c r="A214" s="25" t="s">
        <v>777</v>
      </c>
      <c r="B214" s="455" t="s">
        <v>334</v>
      </c>
      <c r="C214" s="455"/>
      <c r="D214" s="455"/>
      <c r="E214" s="455"/>
      <c r="F214" s="456"/>
      <c r="G214" s="26" t="s">
        <v>778</v>
      </c>
      <c r="H214" s="90">
        <v>40966</v>
      </c>
      <c r="I214" s="26" t="s">
        <v>779</v>
      </c>
      <c r="J214" s="90">
        <v>41045</v>
      </c>
      <c r="K214" s="26" t="s">
        <v>783</v>
      </c>
      <c r="L214" s="489" t="s">
        <v>1043</v>
      </c>
      <c r="M214" s="489"/>
      <c r="N214" s="112" t="s">
        <v>736</v>
      </c>
      <c r="O214" s="489" t="s">
        <v>1059</v>
      </c>
      <c r="P214" s="490"/>
      <c r="Q214"/>
    </row>
    <row r="215" spans="1:17" s="1" customFormat="1" ht="13.5" customHeight="1">
      <c r="A215" s="25" t="s">
        <v>780</v>
      </c>
      <c r="B215" s="415" t="s">
        <v>335</v>
      </c>
      <c r="C215" s="390"/>
      <c r="D215" s="390"/>
      <c r="E215" s="390"/>
      <c r="F215" s="390"/>
      <c r="G215" s="390"/>
      <c r="H215" s="390"/>
      <c r="I215" s="391"/>
      <c r="J215" s="94" t="s">
        <v>737</v>
      </c>
      <c r="K215" s="415" t="s">
        <v>1145</v>
      </c>
      <c r="L215" s="390"/>
      <c r="M215" s="390"/>
      <c r="N215" s="390"/>
      <c r="O215" s="390"/>
      <c r="P215" s="391"/>
      <c r="Q215"/>
    </row>
    <row r="216" spans="1:16" ht="12.75">
      <c r="A216" s="482"/>
      <c r="B216" s="482"/>
      <c r="C216" s="482"/>
      <c r="D216" s="482"/>
      <c r="E216" s="482"/>
      <c r="F216" s="482"/>
      <c r="G216" s="482"/>
      <c r="H216" s="482"/>
      <c r="I216" s="482"/>
      <c r="J216" s="482"/>
      <c r="K216" s="482"/>
      <c r="L216" s="482"/>
      <c r="M216" s="482"/>
      <c r="N216" s="482"/>
      <c r="O216" s="482"/>
      <c r="P216" s="482"/>
    </row>
    <row r="217" spans="1:17" s="1" customFormat="1" ht="13.5" customHeight="1">
      <c r="A217" s="25" t="s">
        <v>777</v>
      </c>
      <c r="B217" s="455" t="s">
        <v>336</v>
      </c>
      <c r="C217" s="455"/>
      <c r="D217" s="455"/>
      <c r="E217" s="455"/>
      <c r="F217" s="456"/>
      <c r="G217" s="26" t="s">
        <v>778</v>
      </c>
      <c r="H217" s="90">
        <v>40966</v>
      </c>
      <c r="I217" s="26" t="s">
        <v>779</v>
      </c>
      <c r="J217" s="90">
        <v>41045</v>
      </c>
      <c r="K217" s="26" t="s">
        <v>783</v>
      </c>
      <c r="L217" s="489" t="s">
        <v>1043</v>
      </c>
      <c r="M217" s="489"/>
      <c r="N217" s="112" t="s">
        <v>736</v>
      </c>
      <c r="O217" s="489" t="s">
        <v>1096</v>
      </c>
      <c r="P217" s="490"/>
      <c r="Q217"/>
    </row>
    <row r="218" spans="1:17" s="1" customFormat="1" ht="13.5" customHeight="1">
      <c r="A218" s="25" t="s">
        <v>780</v>
      </c>
      <c r="B218" s="415" t="s">
        <v>337</v>
      </c>
      <c r="C218" s="390"/>
      <c r="D218" s="390"/>
      <c r="E218" s="390"/>
      <c r="F218" s="390"/>
      <c r="G218" s="390"/>
      <c r="H218" s="390"/>
      <c r="I218" s="391"/>
      <c r="J218" s="94" t="s">
        <v>737</v>
      </c>
      <c r="K218" s="415" t="s">
        <v>1145</v>
      </c>
      <c r="L218" s="390"/>
      <c r="M218" s="390"/>
      <c r="N218" s="390"/>
      <c r="O218" s="390"/>
      <c r="P218" s="391"/>
      <c r="Q218"/>
    </row>
    <row r="219" spans="1:16" ht="12.75">
      <c r="A219" s="485"/>
      <c r="B219" s="485"/>
      <c r="C219" s="485"/>
      <c r="D219" s="485"/>
      <c r="E219" s="485"/>
      <c r="F219" s="485"/>
      <c r="G219" s="485"/>
      <c r="H219" s="485"/>
      <c r="I219" s="485"/>
      <c r="J219" s="485"/>
      <c r="K219" s="485"/>
      <c r="L219" s="485"/>
      <c r="M219" s="485"/>
      <c r="N219" s="485"/>
      <c r="O219" s="485"/>
      <c r="P219" s="485"/>
    </row>
    <row r="220" spans="1:19" s="9" customFormat="1" ht="12.75">
      <c r="A220" s="392" t="s">
        <v>1424</v>
      </c>
      <c r="B220" s="393"/>
      <c r="C220" s="393"/>
      <c r="D220" s="393"/>
      <c r="E220" s="394"/>
      <c r="F220" s="483"/>
      <c r="G220" s="484"/>
      <c r="H220" s="484"/>
      <c r="I220" s="484"/>
      <c r="J220" s="484"/>
      <c r="K220" s="484"/>
      <c r="L220" s="484"/>
      <c r="M220" s="484"/>
      <c r="N220" s="484"/>
      <c r="O220" s="484"/>
      <c r="P220" s="484"/>
      <c r="Q220"/>
      <c r="R220" s="23"/>
      <c r="S220" s="23"/>
    </row>
    <row r="221" spans="1:17" s="1" customFormat="1" ht="13.5" customHeight="1">
      <c r="A221" s="25" t="s">
        <v>777</v>
      </c>
      <c r="B221" s="455" t="s">
        <v>654</v>
      </c>
      <c r="C221" s="455"/>
      <c r="D221" s="455"/>
      <c r="E221" s="455"/>
      <c r="F221" s="456"/>
      <c r="G221" s="26" t="s">
        <v>778</v>
      </c>
      <c r="H221" s="90">
        <v>40966</v>
      </c>
      <c r="I221" s="26" t="s">
        <v>779</v>
      </c>
      <c r="J221" s="90">
        <v>41229</v>
      </c>
      <c r="K221" s="26" t="s">
        <v>783</v>
      </c>
      <c r="L221" s="489" t="s">
        <v>1056</v>
      </c>
      <c r="M221" s="489"/>
      <c r="N221" s="112" t="s">
        <v>736</v>
      </c>
      <c r="O221" s="489" t="s">
        <v>1059</v>
      </c>
      <c r="P221" s="490"/>
      <c r="Q221"/>
    </row>
    <row r="222" spans="1:17" s="1" customFormat="1" ht="13.5" customHeight="1">
      <c r="A222" s="25" t="s">
        <v>780</v>
      </c>
      <c r="B222" s="415" t="s">
        <v>655</v>
      </c>
      <c r="C222" s="390"/>
      <c r="D222" s="390"/>
      <c r="E222" s="390"/>
      <c r="F222" s="390"/>
      <c r="G222" s="390"/>
      <c r="H222" s="390"/>
      <c r="I222" s="391"/>
      <c r="J222" s="94" t="s">
        <v>737</v>
      </c>
      <c r="K222" s="415" t="s">
        <v>760</v>
      </c>
      <c r="L222" s="390"/>
      <c r="M222" s="390"/>
      <c r="N222" s="390"/>
      <c r="O222" s="390"/>
      <c r="P222" s="391"/>
      <c r="Q222"/>
    </row>
    <row r="223" spans="1:16" ht="12.75">
      <c r="A223" s="482"/>
      <c r="B223" s="482"/>
      <c r="C223" s="482"/>
      <c r="D223" s="482"/>
      <c r="E223" s="482"/>
      <c r="F223" s="482"/>
      <c r="G223" s="482"/>
      <c r="H223" s="482"/>
      <c r="I223" s="482"/>
      <c r="J223" s="482"/>
      <c r="K223" s="482"/>
      <c r="L223" s="482"/>
      <c r="M223" s="482"/>
      <c r="N223" s="482"/>
      <c r="O223" s="482"/>
      <c r="P223" s="482"/>
    </row>
    <row r="224" spans="1:17" s="1" customFormat="1" ht="13.5" customHeight="1">
      <c r="A224" s="25" t="s">
        <v>777</v>
      </c>
      <c r="B224" s="455" t="s">
        <v>656</v>
      </c>
      <c r="C224" s="455"/>
      <c r="D224" s="455"/>
      <c r="E224" s="455"/>
      <c r="F224" s="456"/>
      <c r="G224" s="26" t="s">
        <v>778</v>
      </c>
      <c r="H224" s="90">
        <v>40966</v>
      </c>
      <c r="I224" s="26" t="s">
        <v>779</v>
      </c>
      <c r="J224" s="90">
        <v>41229</v>
      </c>
      <c r="K224" s="26" t="s">
        <v>783</v>
      </c>
      <c r="L224" s="489" t="s">
        <v>1056</v>
      </c>
      <c r="M224" s="489"/>
      <c r="N224" s="112" t="s">
        <v>736</v>
      </c>
      <c r="O224" s="489" t="s">
        <v>1059</v>
      </c>
      <c r="P224" s="490"/>
      <c r="Q224"/>
    </row>
    <row r="225" spans="1:17" s="1" customFormat="1" ht="13.5" customHeight="1">
      <c r="A225" s="25" t="s">
        <v>780</v>
      </c>
      <c r="B225" s="415" t="s">
        <v>655</v>
      </c>
      <c r="C225" s="390"/>
      <c r="D225" s="390"/>
      <c r="E225" s="390"/>
      <c r="F225" s="390"/>
      <c r="G225" s="390"/>
      <c r="H225" s="390"/>
      <c r="I225" s="391"/>
      <c r="J225" s="94" t="s">
        <v>737</v>
      </c>
      <c r="K225" s="415" t="s">
        <v>760</v>
      </c>
      <c r="L225" s="390"/>
      <c r="M225" s="390"/>
      <c r="N225" s="390"/>
      <c r="O225" s="390"/>
      <c r="P225" s="391"/>
      <c r="Q225"/>
    </row>
    <row r="226" spans="1:16" ht="12.75">
      <c r="A226" s="482"/>
      <c r="B226" s="482"/>
      <c r="C226" s="482"/>
      <c r="D226" s="482"/>
      <c r="E226" s="482"/>
      <c r="F226" s="482"/>
      <c r="G226" s="482"/>
      <c r="H226" s="482"/>
      <c r="I226" s="482"/>
      <c r="J226" s="482"/>
      <c r="K226" s="482"/>
      <c r="L226" s="482"/>
      <c r="M226" s="482"/>
      <c r="N226" s="482"/>
      <c r="O226" s="482"/>
      <c r="P226" s="482"/>
    </row>
    <row r="227" spans="1:17" s="1" customFormat="1" ht="13.5" customHeight="1">
      <c r="A227" s="25" t="s">
        <v>777</v>
      </c>
      <c r="B227" s="455" t="s">
        <v>657</v>
      </c>
      <c r="C227" s="455"/>
      <c r="D227" s="455"/>
      <c r="E227" s="455"/>
      <c r="F227" s="456"/>
      <c r="G227" s="26" t="s">
        <v>778</v>
      </c>
      <c r="H227" s="90">
        <v>40966</v>
      </c>
      <c r="I227" s="26" t="s">
        <v>779</v>
      </c>
      <c r="J227" s="90">
        <v>41177</v>
      </c>
      <c r="K227" s="26" t="s">
        <v>783</v>
      </c>
      <c r="L227" s="489" t="s">
        <v>1056</v>
      </c>
      <c r="M227" s="489"/>
      <c r="N227" s="112" t="s">
        <v>736</v>
      </c>
      <c r="O227" s="489" t="s">
        <v>1043</v>
      </c>
      <c r="P227" s="490"/>
      <c r="Q227"/>
    </row>
    <row r="228" spans="1:17" s="1" customFormat="1" ht="13.5" customHeight="1">
      <c r="A228" s="25" t="s">
        <v>780</v>
      </c>
      <c r="B228" s="415" t="s">
        <v>655</v>
      </c>
      <c r="C228" s="390"/>
      <c r="D228" s="390"/>
      <c r="E228" s="390"/>
      <c r="F228" s="390"/>
      <c r="G228" s="390"/>
      <c r="H228" s="390"/>
      <c r="I228" s="391"/>
      <c r="J228" s="94" t="s">
        <v>737</v>
      </c>
      <c r="K228" s="415" t="s">
        <v>760</v>
      </c>
      <c r="L228" s="390"/>
      <c r="M228" s="390"/>
      <c r="N228" s="390"/>
      <c r="O228" s="390"/>
      <c r="P228" s="391"/>
      <c r="Q228"/>
    </row>
    <row r="229" spans="1:16" ht="12.75">
      <c r="A229" s="485"/>
      <c r="B229" s="485"/>
      <c r="C229" s="485"/>
      <c r="D229" s="485"/>
      <c r="E229" s="485"/>
      <c r="F229" s="485"/>
      <c r="G229" s="485"/>
      <c r="H229" s="485"/>
      <c r="I229" s="485"/>
      <c r="J229" s="485"/>
      <c r="K229" s="485"/>
      <c r="L229" s="485"/>
      <c r="M229" s="485"/>
      <c r="N229" s="485"/>
      <c r="O229" s="485"/>
      <c r="P229" s="485"/>
    </row>
    <row r="230" spans="1:19" s="9" customFormat="1" ht="12.75">
      <c r="A230" s="392" t="s">
        <v>32</v>
      </c>
      <c r="B230" s="393"/>
      <c r="C230" s="393"/>
      <c r="D230" s="393"/>
      <c r="E230" s="394"/>
      <c r="F230" s="483"/>
      <c r="G230" s="484"/>
      <c r="H230" s="484"/>
      <c r="I230" s="484"/>
      <c r="J230" s="484"/>
      <c r="K230" s="484"/>
      <c r="L230" s="484"/>
      <c r="M230" s="484"/>
      <c r="N230" s="484"/>
      <c r="O230" s="484"/>
      <c r="P230" s="484"/>
      <c r="Q230"/>
      <c r="R230" s="23"/>
      <c r="S230" s="23"/>
    </row>
    <row r="231" spans="1:17" s="1" customFormat="1" ht="13.5" customHeight="1">
      <c r="A231" s="25" t="s">
        <v>777</v>
      </c>
      <c r="B231" s="455" t="s">
        <v>38</v>
      </c>
      <c r="C231" s="455"/>
      <c r="D231" s="455"/>
      <c r="E231" s="455"/>
      <c r="F231" s="456"/>
      <c r="G231" s="26" t="s">
        <v>778</v>
      </c>
      <c r="H231" s="90">
        <v>40973</v>
      </c>
      <c r="I231" s="26" t="s">
        <v>779</v>
      </c>
      <c r="J231" s="90">
        <v>41227</v>
      </c>
      <c r="K231" s="26" t="s">
        <v>783</v>
      </c>
      <c r="L231" s="489" t="s">
        <v>1056</v>
      </c>
      <c r="M231" s="489"/>
      <c r="N231" s="112" t="s">
        <v>736</v>
      </c>
      <c r="O231" s="489" t="s">
        <v>1059</v>
      </c>
      <c r="P231" s="490"/>
      <c r="Q231"/>
    </row>
    <row r="232" spans="1:17" s="1" customFormat="1" ht="13.5" customHeight="1">
      <c r="A232" s="25" t="s">
        <v>780</v>
      </c>
      <c r="B232" s="415" t="s">
        <v>39</v>
      </c>
      <c r="C232" s="390"/>
      <c r="D232" s="390"/>
      <c r="E232" s="390"/>
      <c r="F232" s="390"/>
      <c r="G232" s="390"/>
      <c r="H232" s="390"/>
      <c r="I232" s="391"/>
      <c r="J232" s="94" t="s">
        <v>737</v>
      </c>
      <c r="K232" s="415" t="s">
        <v>760</v>
      </c>
      <c r="L232" s="390"/>
      <c r="M232" s="390"/>
      <c r="N232" s="390"/>
      <c r="O232" s="390"/>
      <c r="P232" s="391"/>
      <c r="Q232"/>
    </row>
    <row r="233" spans="1:16" ht="12.75">
      <c r="A233" s="485"/>
      <c r="B233" s="485"/>
      <c r="C233" s="485"/>
      <c r="D233" s="485"/>
      <c r="E233" s="485"/>
      <c r="F233" s="485"/>
      <c r="G233" s="485"/>
      <c r="H233" s="485"/>
      <c r="I233" s="485"/>
      <c r="J233" s="485"/>
      <c r="K233" s="485"/>
      <c r="L233" s="485"/>
      <c r="M233" s="485"/>
      <c r="N233" s="485"/>
      <c r="O233" s="485"/>
      <c r="P233" s="485"/>
    </row>
    <row r="234" spans="1:19" s="9" customFormat="1" ht="12.75">
      <c r="A234" s="392" t="s">
        <v>1306</v>
      </c>
      <c r="B234" s="393"/>
      <c r="C234" s="393"/>
      <c r="D234" s="393"/>
      <c r="E234" s="394"/>
      <c r="F234" s="483"/>
      <c r="G234" s="484"/>
      <c r="H234" s="484"/>
      <c r="I234" s="484"/>
      <c r="J234" s="484"/>
      <c r="K234" s="484"/>
      <c r="L234" s="484"/>
      <c r="M234" s="484"/>
      <c r="N234" s="484"/>
      <c r="O234" s="484"/>
      <c r="P234" s="484"/>
      <c r="Q234"/>
      <c r="R234" s="23"/>
      <c r="S234" s="23"/>
    </row>
    <row r="235" spans="1:17" s="1" customFormat="1" ht="13.5" customHeight="1">
      <c r="A235" s="25" t="s">
        <v>777</v>
      </c>
      <c r="B235" s="455" t="s">
        <v>1309</v>
      </c>
      <c r="C235" s="455"/>
      <c r="D235" s="455"/>
      <c r="E235" s="455"/>
      <c r="F235" s="456"/>
      <c r="G235" s="26" t="s">
        <v>778</v>
      </c>
      <c r="H235" s="90">
        <v>40991</v>
      </c>
      <c r="I235" s="26" t="s">
        <v>779</v>
      </c>
      <c r="J235" s="90">
        <v>41223</v>
      </c>
      <c r="K235" s="26" t="s">
        <v>783</v>
      </c>
      <c r="L235" s="489" t="s">
        <v>1056</v>
      </c>
      <c r="M235" s="489"/>
      <c r="N235" s="112" t="s">
        <v>736</v>
      </c>
      <c r="O235" s="489" t="s">
        <v>1059</v>
      </c>
      <c r="P235" s="490"/>
      <c r="Q235"/>
    </row>
    <row r="236" spans="1:17" s="1" customFormat="1" ht="13.5" customHeight="1">
      <c r="A236" s="25" t="s">
        <v>780</v>
      </c>
      <c r="B236" s="415" t="s">
        <v>1310</v>
      </c>
      <c r="C236" s="390"/>
      <c r="D236" s="390"/>
      <c r="E236" s="390"/>
      <c r="F236" s="390"/>
      <c r="G236" s="390"/>
      <c r="H236" s="390"/>
      <c r="I236" s="391"/>
      <c r="J236" s="94" t="s">
        <v>737</v>
      </c>
      <c r="K236" s="415" t="s">
        <v>760</v>
      </c>
      <c r="L236" s="390"/>
      <c r="M236" s="390"/>
      <c r="N236" s="390"/>
      <c r="O236" s="390"/>
      <c r="P236" s="391"/>
      <c r="Q236"/>
    </row>
    <row r="237" spans="1:16" ht="12.75">
      <c r="A237" s="485"/>
      <c r="B237" s="485"/>
      <c r="C237" s="485"/>
      <c r="D237" s="485"/>
      <c r="E237" s="485"/>
      <c r="F237" s="485"/>
      <c r="G237" s="485"/>
      <c r="H237" s="485"/>
      <c r="I237" s="485"/>
      <c r="J237" s="485"/>
      <c r="K237" s="485"/>
      <c r="L237" s="485"/>
      <c r="M237" s="485"/>
      <c r="N237" s="485"/>
      <c r="O237" s="485"/>
      <c r="P237" s="485"/>
    </row>
    <row r="238" spans="1:19" s="9" customFormat="1" ht="12.75">
      <c r="A238" s="392" t="s">
        <v>43</v>
      </c>
      <c r="B238" s="393"/>
      <c r="C238" s="393"/>
      <c r="D238" s="393"/>
      <c r="E238" s="394"/>
      <c r="F238" s="483"/>
      <c r="G238" s="484"/>
      <c r="H238" s="484"/>
      <c r="I238" s="484"/>
      <c r="J238" s="484"/>
      <c r="K238" s="484"/>
      <c r="L238" s="484"/>
      <c r="M238" s="484"/>
      <c r="N238" s="484"/>
      <c r="O238" s="484"/>
      <c r="P238" s="484"/>
      <c r="Q238"/>
      <c r="R238" s="23"/>
      <c r="S238" s="23"/>
    </row>
    <row r="239" spans="1:17" s="1" customFormat="1" ht="13.5" customHeight="1">
      <c r="A239" s="25" t="s">
        <v>777</v>
      </c>
      <c r="B239" s="455" t="s">
        <v>69</v>
      </c>
      <c r="C239" s="455"/>
      <c r="D239" s="455"/>
      <c r="E239" s="455"/>
      <c r="F239" s="456"/>
      <c r="G239" s="26" t="s">
        <v>778</v>
      </c>
      <c r="H239" s="90">
        <v>40756</v>
      </c>
      <c r="I239" s="26" t="s">
        <v>779</v>
      </c>
      <c r="J239" s="90">
        <v>41122</v>
      </c>
      <c r="K239" s="26" t="s">
        <v>783</v>
      </c>
      <c r="L239" s="489" t="s">
        <v>1174</v>
      </c>
      <c r="M239" s="489"/>
      <c r="N239" s="112" t="s">
        <v>736</v>
      </c>
      <c r="O239" s="489" t="s">
        <v>1059</v>
      </c>
      <c r="P239" s="490"/>
      <c r="Q239"/>
    </row>
    <row r="240" spans="1:17" s="1" customFormat="1" ht="13.5" customHeight="1">
      <c r="A240" s="25" t="s">
        <v>780</v>
      </c>
      <c r="B240" s="415" t="s">
        <v>70</v>
      </c>
      <c r="C240" s="390"/>
      <c r="D240" s="390"/>
      <c r="E240" s="390"/>
      <c r="F240" s="390"/>
      <c r="G240" s="390"/>
      <c r="H240" s="390"/>
      <c r="I240" s="391"/>
      <c r="J240" s="94" t="s">
        <v>737</v>
      </c>
      <c r="K240" s="415" t="s">
        <v>1099</v>
      </c>
      <c r="L240" s="390"/>
      <c r="M240" s="390"/>
      <c r="N240" s="390"/>
      <c r="O240" s="390"/>
      <c r="P240" s="391"/>
      <c r="Q240"/>
    </row>
    <row r="241" spans="1:16" ht="12.75">
      <c r="A241" s="482"/>
      <c r="B241" s="482"/>
      <c r="C241" s="482"/>
      <c r="D241" s="482"/>
      <c r="E241" s="482"/>
      <c r="F241" s="482"/>
      <c r="G241" s="482"/>
      <c r="H241" s="482"/>
      <c r="I241" s="482"/>
      <c r="J241" s="482"/>
      <c r="K241" s="482"/>
      <c r="L241" s="482"/>
      <c r="M241" s="482"/>
      <c r="N241" s="482"/>
      <c r="O241" s="482"/>
      <c r="P241" s="482"/>
    </row>
    <row r="242" spans="1:17" s="1" customFormat="1" ht="13.5" customHeight="1">
      <c r="A242" s="25" t="s">
        <v>777</v>
      </c>
      <c r="B242" s="455" t="s">
        <v>71</v>
      </c>
      <c r="C242" s="455"/>
      <c r="D242" s="455"/>
      <c r="E242" s="455"/>
      <c r="F242" s="456"/>
      <c r="G242" s="26" t="s">
        <v>778</v>
      </c>
      <c r="H242" s="90">
        <v>40522</v>
      </c>
      <c r="I242" s="26" t="s">
        <v>779</v>
      </c>
      <c r="J242" s="90" t="s">
        <v>1043</v>
      </c>
      <c r="K242" s="26" t="s">
        <v>783</v>
      </c>
      <c r="L242" s="489" t="s">
        <v>1174</v>
      </c>
      <c r="M242" s="489"/>
      <c r="N242" s="112" t="s">
        <v>736</v>
      </c>
      <c r="O242" s="489" t="s">
        <v>1096</v>
      </c>
      <c r="P242" s="490"/>
      <c r="Q242"/>
    </row>
    <row r="243" spans="1:17" s="1" customFormat="1" ht="13.5" customHeight="1">
      <c r="A243" s="25" t="s">
        <v>780</v>
      </c>
      <c r="B243" s="415" t="s">
        <v>72</v>
      </c>
      <c r="C243" s="390"/>
      <c r="D243" s="390"/>
      <c r="E243" s="390"/>
      <c r="F243" s="390"/>
      <c r="G243" s="390"/>
      <c r="H243" s="390"/>
      <c r="I243" s="391"/>
      <c r="J243" s="94" t="s">
        <v>737</v>
      </c>
      <c r="K243" s="415" t="s">
        <v>1145</v>
      </c>
      <c r="L243" s="390"/>
      <c r="M243" s="390"/>
      <c r="N243" s="390"/>
      <c r="O243" s="390"/>
      <c r="P243" s="391"/>
      <c r="Q243"/>
    </row>
    <row r="244" spans="1:16" ht="12.75">
      <c r="A244" s="482"/>
      <c r="B244" s="482"/>
      <c r="C244" s="482"/>
      <c r="D244" s="482"/>
      <c r="E244" s="482"/>
      <c r="F244" s="482"/>
      <c r="G244" s="482"/>
      <c r="H244" s="482"/>
      <c r="I244" s="482"/>
      <c r="J244" s="482"/>
      <c r="K244" s="482"/>
      <c r="L244" s="482"/>
      <c r="M244" s="482"/>
      <c r="N244" s="482"/>
      <c r="O244" s="482"/>
      <c r="P244" s="482"/>
    </row>
    <row r="245" spans="1:17" s="1" customFormat="1" ht="13.5" customHeight="1">
      <c r="A245" s="25" t="s">
        <v>777</v>
      </c>
      <c r="B245" s="455" t="s">
        <v>1365</v>
      </c>
      <c r="C245" s="455"/>
      <c r="D245" s="455"/>
      <c r="E245" s="455"/>
      <c r="F245" s="456"/>
      <c r="G245" s="26" t="s">
        <v>778</v>
      </c>
      <c r="H245" s="90">
        <v>40522</v>
      </c>
      <c r="I245" s="26" t="s">
        <v>779</v>
      </c>
      <c r="J245" s="90" t="s">
        <v>1043</v>
      </c>
      <c r="K245" s="26" t="s">
        <v>783</v>
      </c>
      <c r="L245" s="489" t="s">
        <v>1174</v>
      </c>
      <c r="M245" s="489"/>
      <c r="N245" s="112" t="s">
        <v>736</v>
      </c>
      <c r="O245" s="489" t="s">
        <v>1096</v>
      </c>
      <c r="P245" s="490"/>
      <c r="Q245"/>
    </row>
    <row r="246" spans="1:17" s="1" customFormat="1" ht="13.5" customHeight="1">
      <c r="A246" s="25" t="s">
        <v>780</v>
      </c>
      <c r="B246" s="415" t="s">
        <v>72</v>
      </c>
      <c r="C246" s="390"/>
      <c r="D246" s="390"/>
      <c r="E246" s="390"/>
      <c r="F246" s="390"/>
      <c r="G246" s="390"/>
      <c r="H246" s="390"/>
      <c r="I246" s="391"/>
      <c r="J246" s="94" t="s">
        <v>737</v>
      </c>
      <c r="K246" s="415" t="s">
        <v>1145</v>
      </c>
      <c r="L246" s="390"/>
      <c r="M246" s="390"/>
      <c r="N246" s="390"/>
      <c r="O246" s="390"/>
      <c r="P246" s="391"/>
      <c r="Q246"/>
    </row>
    <row r="247" spans="1:16" ht="12.75">
      <c r="A247" s="482"/>
      <c r="B247" s="482"/>
      <c r="C247" s="482"/>
      <c r="D247" s="482"/>
      <c r="E247" s="482"/>
      <c r="F247" s="482"/>
      <c r="G247" s="482"/>
      <c r="H247" s="482"/>
      <c r="I247" s="482"/>
      <c r="J247" s="482"/>
      <c r="K247" s="482"/>
      <c r="L247" s="482"/>
      <c r="M247" s="482"/>
      <c r="N247" s="482"/>
      <c r="O247" s="482"/>
      <c r="P247" s="482"/>
    </row>
    <row r="248" spans="1:17" s="1" customFormat="1" ht="13.5" customHeight="1">
      <c r="A248" s="25" t="s">
        <v>777</v>
      </c>
      <c r="B248" s="455" t="s">
        <v>1382</v>
      </c>
      <c r="C248" s="455"/>
      <c r="D248" s="455"/>
      <c r="E248" s="455"/>
      <c r="F248" s="456"/>
      <c r="G248" s="26" t="s">
        <v>778</v>
      </c>
      <c r="H248" s="90">
        <v>40522</v>
      </c>
      <c r="I248" s="26" t="s">
        <v>779</v>
      </c>
      <c r="J248" s="90">
        <v>41136</v>
      </c>
      <c r="K248" s="26" t="s">
        <v>783</v>
      </c>
      <c r="L248" s="489" t="s">
        <v>1174</v>
      </c>
      <c r="M248" s="489"/>
      <c r="N248" s="112" t="s">
        <v>736</v>
      </c>
      <c r="O248" s="489" t="s">
        <v>1059</v>
      </c>
      <c r="P248" s="490"/>
      <c r="Q248"/>
    </row>
    <row r="249" spans="1:17" s="1" customFormat="1" ht="13.5" customHeight="1">
      <c r="A249" s="25" t="s">
        <v>780</v>
      </c>
      <c r="B249" s="415" t="s">
        <v>72</v>
      </c>
      <c r="C249" s="390"/>
      <c r="D249" s="390"/>
      <c r="E249" s="390"/>
      <c r="F249" s="390"/>
      <c r="G249" s="390"/>
      <c r="H249" s="390"/>
      <c r="I249" s="391"/>
      <c r="J249" s="94" t="s">
        <v>737</v>
      </c>
      <c r="K249" s="415" t="s">
        <v>1145</v>
      </c>
      <c r="L249" s="390"/>
      <c r="M249" s="390"/>
      <c r="N249" s="390"/>
      <c r="O249" s="390"/>
      <c r="P249" s="391"/>
      <c r="Q249"/>
    </row>
    <row r="250" spans="1:16" ht="12.75">
      <c r="A250" s="485"/>
      <c r="B250" s="485"/>
      <c r="C250" s="485"/>
      <c r="D250" s="485"/>
      <c r="E250" s="485"/>
      <c r="F250" s="485"/>
      <c r="G250" s="485"/>
      <c r="H250" s="485"/>
      <c r="I250" s="485"/>
      <c r="J250" s="485"/>
      <c r="K250" s="485"/>
      <c r="L250" s="485"/>
      <c r="M250" s="485"/>
      <c r="N250" s="485"/>
      <c r="O250" s="485"/>
      <c r="P250" s="485"/>
    </row>
    <row r="251" spans="1:17" s="1" customFormat="1" ht="13.5" customHeight="1">
      <c r="A251" s="25" t="s">
        <v>777</v>
      </c>
      <c r="B251" s="455" t="s">
        <v>74</v>
      </c>
      <c r="C251" s="455"/>
      <c r="D251" s="455"/>
      <c r="E251" s="455"/>
      <c r="F251" s="456"/>
      <c r="G251" s="26" t="s">
        <v>778</v>
      </c>
      <c r="H251" s="90">
        <v>40816</v>
      </c>
      <c r="I251" s="26" t="s">
        <v>779</v>
      </c>
      <c r="J251" s="90">
        <v>41105</v>
      </c>
      <c r="K251" s="26" t="s">
        <v>783</v>
      </c>
      <c r="L251" s="489" t="s">
        <v>1122</v>
      </c>
      <c r="M251" s="489"/>
      <c r="N251" s="112" t="s">
        <v>736</v>
      </c>
      <c r="O251" s="489" t="s">
        <v>1059</v>
      </c>
      <c r="P251" s="490"/>
      <c r="Q251"/>
    </row>
    <row r="252" spans="1:17" s="1" customFormat="1" ht="13.5" customHeight="1">
      <c r="A252" s="25" t="s">
        <v>780</v>
      </c>
      <c r="B252" s="415" t="s">
        <v>72</v>
      </c>
      <c r="C252" s="390"/>
      <c r="D252" s="390"/>
      <c r="E252" s="390"/>
      <c r="F252" s="390"/>
      <c r="G252" s="390"/>
      <c r="H252" s="390"/>
      <c r="I252" s="391"/>
      <c r="J252" s="94" t="s">
        <v>737</v>
      </c>
      <c r="K252" s="415" t="s">
        <v>1145</v>
      </c>
      <c r="L252" s="390"/>
      <c r="M252" s="390"/>
      <c r="N252" s="390"/>
      <c r="O252" s="390"/>
      <c r="P252" s="391"/>
      <c r="Q252"/>
    </row>
    <row r="253" spans="1:16" ht="12.75">
      <c r="A253" s="482"/>
      <c r="B253" s="482"/>
      <c r="C253" s="482"/>
      <c r="D253" s="482"/>
      <c r="E253" s="482"/>
      <c r="F253" s="482"/>
      <c r="G253" s="482"/>
      <c r="H253" s="482"/>
      <c r="I253" s="482"/>
      <c r="J253" s="482"/>
      <c r="K253" s="482"/>
      <c r="L253" s="482"/>
      <c r="M253" s="482"/>
      <c r="N253" s="482"/>
      <c r="O253" s="482"/>
      <c r="P253" s="482"/>
    </row>
    <row r="254" spans="1:17" s="1" customFormat="1" ht="13.5" customHeight="1">
      <c r="A254" s="25" t="s">
        <v>777</v>
      </c>
      <c r="B254" s="455" t="s">
        <v>75</v>
      </c>
      <c r="C254" s="455"/>
      <c r="D254" s="455"/>
      <c r="E254" s="455"/>
      <c r="F254" s="456"/>
      <c r="G254" s="26" t="s">
        <v>778</v>
      </c>
      <c r="H254" s="90">
        <v>40816</v>
      </c>
      <c r="I254" s="26" t="s">
        <v>779</v>
      </c>
      <c r="J254" s="90" t="s">
        <v>1043</v>
      </c>
      <c r="K254" s="26" t="s">
        <v>783</v>
      </c>
      <c r="L254" s="489" t="s">
        <v>1122</v>
      </c>
      <c r="M254" s="489"/>
      <c r="N254" s="112" t="s">
        <v>736</v>
      </c>
      <c r="O254" s="489" t="s">
        <v>1096</v>
      </c>
      <c r="P254" s="490"/>
      <c r="Q254"/>
    </row>
    <row r="255" spans="1:17" s="1" customFormat="1" ht="13.5" customHeight="1">
      <c r="A255" s="25" t="s">
        <v>780</v>
      </c>
      <c r="B255" s="415" t="s">
        <v>72</v>
      </c>
      <c r="C255" s="390"/>
      <c r="D255" s="390"/>
      <c r="E255" s="390"/>
      <c r="F255" s="390"/>
      <c r="G255" s="390"/>
      <c r="H255" s="390"/>
      <c r="I255" s="391"/>
      <c r="J255" s="94" t="s">
        <v>737</v>
      </c>
      <c r="K255" s="415" t="s">
        <v>1145</v>
      </c>
      <c r="L255" s="390"/>
      <c r="M255" s="390"/>
      <c r="N255" s="390"/>
      <c r="O255" s="390"/>
      <c r="P255" s="391"/>
      <c r="Q255"/>
    </row>
    <row r="256" spans="1:16" ht="12.75">
      <c r="A256" s="482"/>
      <c r="B256" s="482"/>
      <c r="C256" s="482"/>
      <c r="D256" s="482"/>
      <c r="E256" s="482"/>
      <c r="F256" s="482"/>
      <c r="G256" s="482"/>
      <c r="H256" s="482"/>
      <c r="I256" s="482"/>
      <c r="J256" s="482"/>
      <c r="K256" s="482"/>
      <c r="L256" s="482"/>
      <c r="M256" s="482"/>
      <c r="N256" s="482"/>
      <c r="O256" s="482"/>
      <c r="P256" s="482"/>
    </row>
    <row r="257" spans="1:17" s="1" customFormat="1" ht="13.5" customHeight="1">
      <c r="A257" s="25" t="s">
        <v>777</v>
      </c>
      <c r="B257" s="455" t="s">
        <v>76</v>
      </c>
      <c r="C257" s="455"/>
      <c r="D257" s="455"/>
      <c r="E257" s="455"/>
      <c r="F257" s="456"/>
      <c r="G257" s="26" t="s">
        <v>778</v>
      </c>
      <c r="H257" s="90">
        <v>40522</v>
      </c>
      <c r="I257" s="26" t="s">
        <v>779</v>
      </c>
      <c r="J257" s="90">
        <v>41136</v>
      </c>
      <c r="K257" s="26" t="s">
        <v>783</v>
      </c>
      <c r="L257" s="489" t="s">
        <v>1122</v>
      </c>
      <c r="M257" s="489"/>
      <c r="N257" s="112" t="s">
        <v>736</v>
      </c>
      <c r="O257" s="489" t="s">
        <v>1059</v>
      </c>
      <c r="P257" s="490"/>
      <c r="Q257"/>
    </row>
    <row r="258" spans="1:17" s="1" customFormat="1" ht="13.5" customHeight="1">
      <c r="A258" s="25" t="s">
        <v>780</v>
      </c>
      <c r="B258" s="415" t="s">
        <v>72</v>
      </c>
      <c r="C258" s="390"/>
      <c r="D258" s="390"/>
      <c r="E258" s="390"/>
      <c r="F258" s="390"/>
      <c r="G258" s="390"/>
      <c r="H258" s="390"/>
      <c r="I258" s="391"/>
      <c r="J258" s="94" t="s">
        <v>737</v>
      </c>
      <c r="K258" s="415" t="s">
        <v>1368</v>
      </c>
      <c r="L258" s="390"/>
      <c r="M258" s="390"/>
      <c r="N258" s="390"/>
      <c r="O258" s="390"/>
      <c r="P258" s="391"/>
      <c r="Q258"/>
    </row>
    <row r="259" spans="1:16" ht="12.75">
      <c r="A259" s="482"/>
      <c r="B259" s="482"/>
      <c r="C259" s="482"/>
      <c r="D259" s="482"/>
      <c r="E259" s="482"/>
      <c r="F259" s="482"/>
      <c r="G259" s="482"/>
      <c r="H259" s="482"/>
      <c r="I259" s="482"/>
      <c r="J259" s="482"/>
      <c r="K259" s="482"/>
      <c r="L259" s="482"/>
      <c r="M259" s="482"/>
      <c r="N259" s="482"/>
      <c r="O259" s="482"/>
      <c r="P259" s="482"/>
    </row>
    <row r="260" spans="1:17" s="1" customFormat="1" ht="13.5" customHeight="1">
      <c r="A260" s="25" t="s">
        <v>777</v>
      </c>
      <c r="B260" s="455" t="s">
        <v>77</v>
      </c>
      <c r="C260" s="455"/>
      <c r="D260" s="455"/>
      <c r="E260" s="455"/>
      <c r="F260" s="456"/>
      <c r="G260" s="26" t="s">
        <v>778</v>
      </c>
      <c r="H260" s="90">
        <v>40522</v>
      </c>
      <c r="I260" s="26" t="s">
        <v>779</v>
      </c>
      <c r="J260" s="90" t="s">
        <v>1043</v>
      </c>
      <c r="K260" s="26" t="s">
        <v>783</v>
      </c>
      <c r="L260" s="489" t="s">
        <v>1122</v>
      </c>
      <c r="M260" s="489"/>
      <c r="N260" s="112" t="s">
        <v>736</v>
      </c>
      <c r="O260" s="489" t="s">
        <v>1096</v>
      </c>
      <c r="P260" s="490"/>
      <c r="Q260"/>
    </row>
    <row r="261" spans="1:17" s="1" customFormat="1" ht="13.5" customHeight="1">
      <c r="A261" s="25" t="s">
        <v>780</v>
      </c>
      <c r="B261" s="415" t="s">
        <v>72</v>
      </c>
      <c r="C261" s="390"/>
      <c r="D261" s="390"/>
      <c r="E261" s="390"/>
      <c r="F261" s="390"/>
      <c r="G261" s="390"/>
      <c r="H261" s="390"/>
      <c r="I261" s="391"/>
      <c r="J261" s="94" t="s">
        <v>737</v>
      </c>
      <c r="K261" s="415" t="s">
        <v>1145</v>
      </c>
      <c r="L261" s="390"/>
      <c r="M261" s="390"/>
      <c r="N261" s="390"/>
      <c r="O261" s="390"/>
      <c r="P261" s="391"/>
      <c r="Q261"/>
    </row>
    <row r="262" spans="1:16" ht="12.75">
      <c r="A262" s="485"/>
      <c r="B262" s="485"/>
      <c r="C262" s="485"/>
      <c r="D262" s="485"/>
      <c r="E262" s="485"/>
      <c r="F262" s="485"/>
      <c r="G262" s="485"/>
      <c r="H262" s="485"/>
      <c r="I262" s="485"/>
      <c r="J262" s="485"/>
      <c r="K262" s="485"/>
      <c r="L262" s="485"/>
      <c r="M262" s="485"/>
      <c r="N262" s="485"/>
      <c r="O262" s="485"/>
      <c r="P262" s="485"/>
    </row>
    <row r="263" spans="1:17" s="1" customFormat="1" ht="13.5" customHeight="1">
      <c r="A263" s="25" t="s">
        <v>777</v>
      </c>
      <c r="B263" s="455" t="s">
        <v>78</v>
      </c>
      <c r="C263" s="455"/>
      <c r="D263" s="455"/>
      <c r="E263" s="455"/>
      <c r="F263" s="456"/>
      <c r="G263" s="26" t="s">
        <v>778</v>
      </c>
      <c r="H263" s="90">
        <v>40820</v>
      </c>
      <c r="I263" s="26" t="s">
        <v>779</v>
      </c>
      <c r="J263" s="90" t="s">
        <v>1043</v>
      </c>
      <c r="K263" s="26" t="s">
        <v>783</v>
      </c>
      <c r="L263" s="489" t="s">
        <v>1122</v>
      </c>
      <c r="M263" s="489"/>
      <c r="N263" s="112" t="s">
        <v>736</v>
      </c>
      <c r="O263" s="489" t="s">
        <v>1096</v>
      </c>
      <c r="P263" s="490"/>
      <c r="Q263"/>
    </row>
    <row r="264" spans="1:17" s="1" customFormat="1" ht="13.5" customHeight="1">
      <c r="A264" s="25" t="s">
        <v>780</v>
      </c>
      <c r="B264" s="415" t="s">
        <v>72</v>
      </c>
      <c r="C264" s="390"/>
      <c r="D264" s="390"/>
      <c r="E264" s="390"/>
      <c r="F264" s="390"/>
      <c r="G264" s="390"/>
      <c r="H264" s="390"/>
      <c r="I264" s="391"/>
      <c r="J264" s="94" t="s">
        <v>737</v>
      </c>
      <c r="K264" s="415" t="s">
        <v>1145</v>
      </c>
      <c r="L264" s="390"/>
      <c r="M264" s="390"/>
      <c r="N264" s="390"/>
      <c r="O264" s="390"/>
      <c r="P264" s="391"/>
      <c r="Q264"/>
    </row>
    <row r="265" spans="1:16" ht="12.75">
      <c r="A265" s="482"/>
      <c r="B265" s="482"/>
      <c r="C265" s="482"/>
      <c r="D265" s="482"/>
      <c r="E265" s="482"/>
      <c r="F265" s="482"/>
      <c r="G265" s="482"/>
      <c r="H265" s="482"/>
      <c r="I265" s="482"/>
      <c r="J265" s="482"/>
      <c r="K265" s="482"/>
      <c r="L265" s="482"/>
      <c r="M265" s="482"/>
      <c r="N265" s="482"/>
      <c r="O265" s="482"/>
      <c r="P265" s="482"/>
    </row>
    <row r="266" spans="1:17" s="1" customFormat="1" ht="13.5" customHeight="1">
      <c r="A266" s="25" t="s">
        <v>777</v>
      </c>
      <c r="B266" s="455" t="s">
        <v>79</v>
      </c>
      <c r="C266" s="455"/>
      <c r="D266" s="455"/>
      <c r="E266" s="455"/>
      <c r="F266" s="456"/>
      <c r="G266" s="26" t="s">
        <v>778</v>
      </c>
      <c r="H266" s="90">
        <v>41137</v>
      </c>
      <c r="I266" s="26" t="s">
        <v>779</v>
      </c>
      <c r="J266" s="90" t="s">
        <v>1043</v>
      </c>
      <c r="K266" s="26" t="s">
        <v>783</v>
      </c>
      <c r="L266" s="489" t="s">
        <v>1122</v>
      </c>
      <c r="M266" s="489"/>
      <c r="N266" s="112" t="s">
        <v>736</v>
      </c>
      <c r="O266" s="489" t="s">
        <v>1096</v>
      </c>
      <c r="P266" s="490"/>
      <c r="Q266"/>
    </row>
    <row r="267" spans="1:17" s="1" customFormat="1" ht="13.5" customHeight="1">
      <c r="A267" s="25" t="s">
        <v>780</v>
      </c>
      <c r="B267" s="415" t="s">
        <v>72</v>
      </c>
      <c r="C267" s="390"/>
      <c r="D267" s="390"/>
      <c r="E267" s="390"/>
      <c r="F267" s="390"/>
      <c r="G267" s="390"/>
      <c r="H267" s="390"/>
      <c r="I267" s="391"/>
      <c r="J267" s="94" t="s">
        <v>737</v>
      </c>
      <c r="K267" s="415" t="s">
        <v>1145</v>
      </c>
      <c r="L267" s="390"/>
      <c r="M267" s="390"/>
      <c r="N267" s="390"/>
      <c r="O267" s="390"/>
      <c r="P267" s="391"/>
      <c r="Q267"/>
    </row>
    <row r="268" spans="1:16" ht="12.75">
      <c r="A268" s="482"/>
      <c r="B268" s="482"/>
      <c r="C268" s="482"/>
      <c r="D268" s="482"/>
      <c r="E268" s="482"/>
      <c r="F268" s="482"/>
      <c r="G268" s="482"/>
      <c r="H268" s="482"/>
      <c r="I268" s="482"/>
      <c r="J268" s="482"/>
      <c r="K268" s="482"/>
      <c r="L268" s="482"/>
      <c r="M268" s="482"/>
      <c r="N268" s="482"/>
      <c r="O268" s="482"/>
      <c r="P268" s="482"/>
    </row>
    <row r="269" spans="1:17" s="1" customFormat="1" ht="13.5" customHeight="1">
      <c r="A269" s="25" t="s">
        <v>777</v>
      </c>
      <c r="B269" s="455" t="s">
        <v>80</v>
      </c>
      <c r="C269" s="455"/>
      <c r="D269" s="455"/>
      <c r="E269" s="455"/>
      <c r="F269" s="456"/>
      <c r="G269" s="26" t="s">
        <v>778</v>
      </c>
      <c r="H269" s="90">
        <v>41015</v>
      </c>
      <c r="I269" s="26" t="s">
        <v>779</v>
      </c>
      <c r="J269" s="90" t="s">
        <v>1043</v>
      </c>
      <c r="K269" s="26" t="s">
        <v>783</v>
      </c>
      <c r="L269" s="489" t="s">
        <v>1122</v>
      </c>
      <c r="M269" s="489"/>
      <c r="N269" s="112" t="s">
        <v>736</v>
      </c>
      <c r="O269" s="489" t="s">
        <v>1096</v>
      </c>
      <c r="P269" s="490"/>
      <c r="Q269"/>
    </row>
    <row r="270" spans="1:17" s="1" customFormat="1" ht="13.5" customHeight="1">
      <c r="A270" s="25" t="s">
        <v>780</v>
      </c>
      <c r="B270" s="415" t="s">
        <v>72</v>
      </c>
      <c r="C270" s="390"/>
      <c r="D270" s="390"/>
      <c r="E270" s="390"/>
      <c r="F270" s="390"/>
      <c r="G270" s="390"/>
      <c r="H270" s="390"/>
      <c r="I270" s="391"/>
      <c r="J270" s="94" t="s">
        <v>737</v>
      </c>
      <c r="K270" s="415" t="s">
        <v>1145</v>
      </c>
      <c r="L270" s="390"/>
      <c r="M270" s="390"/>
      <c r="N270" s="390"/>
      <c r="O270" s="390"/>
      <c r="P270" s="391"/>
      <c r="Q270"/>
    </row>
    <row r="271" spans="1:16" ht="12.75">
      <c r="A271" s="482"/>
      <c r="B271" s="482"/>
      <c r="C271" s="482"/>
      <c r="D271" s="482"/>
      <c r="E271" s="482"/>
      <c r="F271" s="482"/>
      <c r="G271" s="482"/>
      <c r="H271" s="482"/>
      <c r="I271" s="482"/>
      <c r="J271" s="482"/>
      <c r="K271" s="482"/>
      <c r="L271" s="482"/>
      <c r="M271" s="482"/>
      <c r="N271" s="482"/>
      <c r="O271" s="482"/>
      <c r="P271" s="482"/>
    </row>
    <row r="272" spans="1:17" s="1" customFormat="1" ht="13.5" customHeight="1">
      <c r="A272" s="25" t="s">
        <v>777</v>
      </c>
      <c r="B272" s="455" t="s">
        <v>81</v>
      </c>
      <c r="C272" s="455"/>
      <c r="D272" s="455"/>
      <c r="E272" s="455"/>
      <c r="F272" s="456"/>
      <c r="G272" s="26" t="s">
        <v>778</v>
      </c>
      <c r="H272" s="90">
        <v>40522</v>
      </c>
      <c r="I272" s="26" t="s">
        <v>779</v>
      </c>
      <c r="J272" s="90" t="s">
        <v>1043</v>
      </c>
      <c r="K272" s="26" t="s">
        <v>783</v>
      </c>
      <c r="L272" s="489" t="s">
        <v>1122</v>
      </c>
      <c r="M272" s="489"/>
      <c r="N272" s="112" t="s">
        <v>736</v>
      </c>
      <c r="O272" s="489" t="s">
        <v>1096</v>
      </c>
      <c r="P272" s="490"/>
      <c r="Q272"/>
    </row>
    <row r="273" spans="1:17" s="1" customFormat="1" ht="13.5" customHeight="1">
      <c r="A273" s="25" t="s">
        <v>780</v>
      </c>
      <c r="B273" s="415" t="s">
        <v>72</v>
      </c>
      <c r="C273" s="390"/>
      <c r="D273" s="390"/>
      <c r="E273" s="390"/>
      <c r="F273" s="390"/>
      <c r="G273" s="390"/>
      <c r="H273" s="390"/>
      <c r="I273" s="391"/>
      <c r="J273" s="94" t="s">
        <v>737</v>
      </c>
      <c r="K273" s="415" t="s">
        <v>1145</v>
      </c>
      <c r="L273" s="390"/>
      <c r="M273" s="390"/>
      <c r="N273" s="390"/>
      <c r="O273" s="390"/>
      <c r="P273" s="391"/>
      <c r="Q273"/>
    </row>
    <row r="274" spans="1:16" ht="12.75">
      <c r="A274" s="485"/>
      <c r="B274" s="485"/>
      <c r="C274" s="485"/>
      <c r="D274" s="485"/>
      <c r="E274" s="485"/>
      <c r="F274" s="485"/>
      <c r="G274" s="485"/>
      <c r="H274" s="485"/>
      <c r="I274" s="485"/>
      <c r="J274" s="485"/>
      <c r="K274" s="485"/>
      <c r="L274" s="485"/>
      <c r="M274" s="485"/>
      <c r="N274" s="485"/>
      <c r="O274" s="485"/>
      <c r="P274" s="485"/>
    </row>
    <row r="275" spans="1:17" s="1" customFormat="1" ht="13.5" customHeight="1">
      <c r="A275" s="25" t="s">
        <v>777</v>
      </c>
      <c r="B275" s="455" t="s">
        <v>82</v>
      </c>
      <c r="C275" s="455"/>
      <c r="D275" s="455"/>
      <c r="E275" s="455"/>
      <c r="F275" s="456"/>
      <c r="G275" s="26" t="s">
        <v>778</v>
      </c>
      <c r="H275" s="90">
        <v>40941</v>
      </c>
      <c r="I275" s="26" t="s">
        <v>779</v>
      </c>
      <c r="J275" s="90" t="s">
        <v>1043</v>
      </c>
      <c r="K275" s="26" t="s">
        <v>783</v>
      </c>
      <c r="L275" s="489" t="s">
        <v>1122</v>
      </c>
      <c r="M275" s="489"/>
      <c r="N275" s="112" t="s">
        <v>736</v>
      </c>
      <c r="O275" s="489" t="s">
        <v>1096</v>
      </c>
      <c r="P275" s="490"/>
      <c r="Q275"/>
    </row>
    <row r="276" spans="1:17" s="1" customFormat="1" ht="13.5" customHeight="1">
      <c r="A276" s="25" t="s">
        <v>780</v>
      </c>
      <c r="B276" s="415" t="s">
        <v>72</v>
      </c>
      <c r="C276" s="390"/>
      <c r="D276" s="390"/>
      <c r="E276" s="390"/>
      <c r="F276" s="390"/>
      <c r="G276" s="390"/>
      <c r="H276" s="390"/>
      <c r="I276" s="391"/>
      <c r="J276" s="94" t="s">
        <v>737</v>
      </c>
      <c r="K276" s="415" t="s">
        <v>1145</v>
      </c>
      <c r="L276" s="390"/>
      <c r="M276" s="390"/>
      <c r="N276" s="390"/>
      <c r="O276" s="390"/>
      <c r="P276" s="391"/>
      <c r="Q276"/>
    </row>
    <row r="277" spans="1:16" ht="12.75">
      <c r="A277" s="482"/>
      <c r="B277" s="482"/>
      <c r="C277" s="482"/>
      <c r="D277" s="482"/>
      <c r="E277" s="482"/>
      <c r="F277" s="482"/>
      <c r="G277" s="482"/>
      <c r="H277" s="482"/>
      <c r="I277" s="482"/>
      <c r="J277" s="482"/>
      <c r="K277" s="482"/>
      <c r="L277" s="482"/>
      <c r="M277" s="482"/>
      <c r="N277" s="482"/>
      <c r="O277" s="482"/>
      <c r="P277" s="482"/>
    </row>
    <row r="278" spans="1:17" s="1" customFormat="1" ht="13.5" customHeight="1">
      <c r="A278" s="25" t="s">
        <v>777</v>
      </c>
      <c r="B278" s="455" t="s">
        <v>83</v>
      </c>
      <c r="C278" s="455"/>
      <c r="D278" s="455"/>
      <c r="E278" s="455"/>
      <c r="F278" s="456"/>
      <c r="G278" s="26" t="s">
        <v>778</v>
      </c>
      <c r="H278" s="90">
        <v>41129</v>
      </c>
      <c r="I278" s="26" t="s">
        <v>779</v>
      </c>
      <c r="J278" s="90" t="s">
        <v>1043</v>
      </c>
      <c r="K278" s="26" t="s">
        <v>783</v>
      </c>
      <c r="L278" s="489" t="s">
        <v>1122</v>
      </c>
      <c r="M278" s="489"/>
      <c r="N278" s="112" t="s">
        <v>736</v>
      </c>
      <c r="O278" s="489" t="s">
        <v>1096</v>
      </c>
      <c r="P278" s="490"/>
      <c r="Q278"/>
    </row>
    <row r="279" spans="1:17" s="1" customFormat="1" ht="13.5" customHeight="1">
      <c r="A279" s="25" t="s">
        <v>780</v>
      </c>
      <c r="B279" s="415" t="s">
        <v>72</v>
      </c>
      <c r="C279" s="390"/>
      <c r="D279" s="390"/>
      <c r="E279" s="390"/>
      <c r="F279" s="390"/>
      <c r="G279" s="390"/>
      <c r="H279" s="390"/>
      <c r="I279" s="391"/>
      <c r="J279" s="94" t="s">
        <v>737</v>
      </c>
      <c r="K279" s="415" t="s">
        <v>1145</v>
      </c>
      <c r="L279" s="390"/>
      <c r="M279" s="390"/>
      <c r="N279" s="390"/>
      <c r="O279" s="390"/>
      <c r="P279" s="391"/>
      <c r="Q279"/>
    </row>
    <row r="280" spans="1:16" ht="12.75">
      <c r="A280" s="485"/>
      <c r="B280" s="485"/>
      <c r="C280" s="485"/>
      <c r="D280" s="485"/>
      <c r="E280" s="485"/>
      <c r="F280" s="485"/>
      <c r="G280" s="485"/>
      <c r="H280" s="485"/>
      <c r="I280" s="485"/>
      <c r="J280" s="485"/>
      <c r="K280" s="485"/>
      <c r="L280" s="485"/>
      <c r="M280" s="485"/>
      <c r="N280" s="485"/>
      <c r="O280" s="485"/>
      <c r="P280" s="485"/>
    </row>
    <row r="281" spans="1:19" s="9" customFormat="1" ht="12.75">
      <c r="A281" s="392" t="s">
        <v>112</v>
      </c>
      <c r="B281" s="393"/>
      <c r="C281" s="393"/>
      <c r="D281" s="393"/>
      <c r="E281" s="394"/>
      <c r="F281" s="483"/>
      <c r="G281" s="484"/>
      <c r="H281" s="484"/>
      <c r="I281" s="484"/>
      <c r="J281" s="484"/>
      <c r="K281" s="484"/>
      <c r="L281" s="484"/>
      <c r="M281" s="484"/>
      <c r="N281" s="484"/>
      <c r="O281" s="484"/>
      <c r="P281" s="484"/>
      <c r="Q281"/>
      <c r="R281" s="23"/>
      <c r="S281" s="23"/>
    </row>
    <row r="282" spans="1:17" s="1" customFormat="1" ht="13.5" customHeight="1">
      <c r="A282" s="25" t="s">
        <v>777</v>
      </c>
      <c r="B282" s="455" t="s">
        <v>123</v>
      </c>
      <c r="C282" s="455"/>
      <c r="D282" s="455"/>
      <c r="E282" s="455"/>
      <c r="F282" s="456"/>
      <c r="G282" s="26" t="s">
        <v>778</v>
      </c>
      <c r="H282" s="90">
        <v>40756</v>
      </c>
      <c r="I282" s="26" t="s">
        <v>779</v>
      </c>
      <c r="J282" s="90">
        <v>41091</v>
      </c>
      <c r="K282" s="26" t="s">
        <v>783</v>
      </c>
      <c r="L282" s="489" t="s">
        <v>1174</v>
      </c>
      <c r="M282" s="489"/>
      <c r="N282" s="112" t="s">
        <v>736</v>
      </c>
      <c r="O282" s="489" t="s">
        <v>1059</v>
      </c>
      <c r="P282" s="490"/>
      <c r="Q282"/>
    </row>
    <row r="283" spans="1:17" s="1" customFormat="1" ht="13.5" customHeight="1">
      <c r="A283" s="25" t="s">
        <v>780</v>
      </c>
      <c r="B283" s="415" t="s">
        <v>124</v>
      </c>
      <c r="C283" s="390"/>
      <c r="D283" s="390"/>
      <c r="E283" s="390"/>
      <c r="F283" s="390"/>
      <c r="G283" s="390"/>
      <c r="H283" s="390"/>
      <c r="I283" s="391"/>
      <c r="J283" s="94" t="s">
        <v>737</v>
      </c>
      <c r="K283" s="415" t="s">
        <v>1302</v>
      </c>
      <c r="L283" s="390"/>
      <c r="M283" s="390"/>
      <c r="N283" s="390"/>
      <c r="O283" s="390"/>
      <c r="P283" s="391"/>
      <c r="Q283"/>
    </row>
    <row r="284" spans="1:16" ht="12.75">
      <c r="A284" s="482"/>
      <c r="B284" s="482"/>
      <c r="C284" s="482"/>
      <c r="D284" s="482"/>
      <c r="E284" s="482"/>
      <c r="F284" s="482"/>
      <c r="G284" s="482"/>
      <c r="H284" s="482"/>
      <c r="I284" s="482"/>
      <c r="J284" s="482"/>
      <c r="K284" s="482"/>
      <c r="L284" s="482"/>
      <c r="M284" s="482"/>
      <c r="N284" s="482"/>
      <c r="O284" s="482"/>
      <c r="P284" s="482"/>
    </row>
    <row r="285" spans="1:17" s="1" customFormat="1" ht="13.5" customHeight="1">
      <c r="A285" s="25" t="s">
        <v>777</v>
      </c>
      <c r="B285" s="455" t="s">
        <v>123</v>
      </c>
      <c r="C285" s="455"/>
      <c r="D285" s="455"/>
      <c r="E285" s="455"/>
      <c r="F285" s="456"/>
      <c r="G285" s="26" t="s">
        <v>778</v>
      </c>
      <c r="H285" s="90">
        <v>41153</v>
      </c>
      <c r="I285" s="26" t="s">
        <v>779</v>
      </c>
      <c r="J285" s="90">
        <v>41487</v>
      </c>
      <c r="K285" s="26" t="s">
        <v>783</v>
      </c>
      <c r="L285" s="489" t="s">
        <v>1174</v>
      </c>
      <c r="M285" s="489"/>
      <c r="N285" s="112" t="s">
        <v>736</v>
      </c>
      <c r="O285" s="489" t="s">
        <v>1096</v>
      </c>
      <c r="P285" s="490"/>
      <c r="Q285"/>
    </row>
    <row r="286" spans="1:17" s="1" customFormat="1" ht="13.5" customHeight="1">
      <c r="A286" s="25" t="s">
        <v>780</v>
      </c>
      <c r="B286" s="415" t="s">
        <v>125</v>
      </c>
      <c r="C286" s="390"/>
      <c r="D286" s="390"/>
      <c r="E286" s="390"/>
      <c r="F286" s="390"/>
      <c r="G286" s="390"/>
      <c r="H286" s="390"/>
      <c r="I286" s="391"/>
      <c r="J286" s="94" t="s">
        <v>737</v>
      </c>
      <c r="K286" s="415" t="s">
        <v>1302</v>
      </c>
      <c r="L286" s="390"/>
      <c r="M286" s="390"/>
      <c r="N286" s="390"/>
      <c r="O286" s="390"/>
      <c r="P286" s="391"/>
      <c r="Q286"/>
    </row>
    <row r="287" spans="1:16" ht="12.75">
      <c r="A287" s="485"/>
      <c r="B287" s="485"/>
      <c r="C287" s="485"/>
      <c r="D287" s="485"/>
      <c r="E287" s="485"/>
      <c r="F287" s="485"/>
      <c r="G287" s="485"/>
      <c r="H287" s="485"/>
      <c r="I287" s="485"/>
      <c r="J287" s="485"/>
      <c r="K287" s="485"/>
      <c r="L287" s="485"/>
      <c r="M287" s="485"/>
      <c r="N287" s="485"/>
      <c r="O287" s="485"/>
      <c r="P287" s="485"/>
    </row>
    <row r="288" spans="1:19" s="9" customFormat="1" ht="12.75">
      <c r="A288" s="392" t="s">
        <v>898</v>
      </c>
      <c r="B288" s="393"/>
      <c r="C288" s="393"/>
      <c r="D288" s="393"/>
      <c r="E288" s="394"/>
      <c r="F288" s="483"/>
      <c r="G288" s="484"/>
      <c r="H288" s="484"/>
      <c r="I288" s="484"/>
      <c r="J288" s="484"/>
      <c r="K288" s="484"/>
      <c r="L288" s="484"/>
      <c r="M288" s="484"/>
      <c r="N288" s="484"/>
      <c r="O288" s="484"/>
      <c r="P288" s="484"/>
      <c r="Q288"/>
      <c r="R288" s="23"/>
      <c r="S288" s="23"/>
    </row>
    <row r="289" spans="1:17" s="1" customFormat="1" ht="13.5" customHeight="1">
      <c r="A289" s="25" t="s">
        <v>777</v>
      </c>
      <c r="B289" s="455" t="s">
        <v>146</v>
      </c>
      <c r="C289" s="455"/>
      <c r="D289" s="455"/>
      <c r="E289" s="455"/>
      <c r="F289" s="456"/>
      <c r="G289" s="26" t="s">
        <v>778</v>
      </c>
      <c r="H289" s="90">
        <v>40756</v>
      </c>
      <c r="I289" s="26" t="s">
        <v>779</v>
      </c>
      <c r="J289" s="90">
        <v>41091</v>
      </c>
      <c r="K289" s="26" t="s">
        <v>783</v>
      </c>
      <c r="L289" s="489" t="s">
        <v>1174</v>
      </c>
      <c r="M289" s="489"/>
      <c r="N289" s="112" t="s">
        <v>736</v>
      </c>
      <c r="O289" s="489" t="s">
        <v>1096</v>
      </c>
      <c r="P289" s="490"/>
      <c r="Q289"/>
    </row>
    <row r="290" spans="1:17" s="1" customFormat="1" ht="13.5" customHeight="1">
      <c r="A290" s="25" t="s">
        <v>780</v>
      </c>
      <c r="B290" s="415" t="s">
        <v>147</v>
      </c>
      <c r="C290" s="390"/>
      <c r="D290" s="390"/>
      <c r="E290" s="390"/>
      <c r="F290" s="390"/>
      <c r="G290" s="390"/>
      <c r="H290" s="390"/>
      <c r="I290" s="391"/>
      <c r="J290" s="94" t="s">
        <v>737</v>
      </c>
      <c r="K290" s="415" t="s">
        <v>1099</v>
      </c>
      <c r="L290" s="390"/>
      <c r="M290" s="390"/>
      <c r="N290" s="390"/>
      <c r="O290" s="390"/>
      <c r="P290" s="391"/>
      <c r="Q290"/>
    </row>
    <row r="291" spans="1:16" ht="12.75">
      <c r="A291" s="485"/>
      <c r="B291" s="485"/>
      <c r="C291" s="485"/>
      <c r="D291" s="485"/>
      <c r="E291" s="485"/>
      <c r="F291" s="485"/>
      <c r="G291" s="485"/>
      <c r="H291" s="485"/>
      <c r="I291" s="485"/>
      <c r="J291" s="485"/>
      <c r="K291" s="485"/>
      <c r="L291" s="485"/>
      <c r="M291" s="485"/>
      <c r="N291" s="485"/>
      <c r="O291" s="485"/>
      <c r="P291" s="485"/>
    </row>
    <row r="292" spans="1:19" s="9" customFormat="1" ht="12.75">
      <c r="A292" s="392" t="s">
        <v>153</v>
      </c>
      <c r="B292" s="393"/>
      <c r="C292" s="393"/>
      <c r="D292" s="393"/>
      <c r="E292" s="394"/>
      <c r="F292" s="483"/>
      <c r="G292" s="484"/>
      <c r="H292" s="484"/>
      <c r="I292" s="484"/>
      <c r="J292" s="484"/>
      <c r="K292" s="484"/>
      <c r="L292" s="484"/>
      <c r="M292" s="484"/>
      <c r="N292" s="484"/>
      <c r="O292" s="484"/>
      <c r="P292" s="484"/>
      <c r="Q292"/>
      <c r="R292" s="23"/>
      <c r="S292" s="23"/>
    </row>
    <row r="293" spans="1:17" s="1" customFormat="1" ht="13.5" customHeight="1">
      <c r="A293" s="25" t="s">
        <v>777</v>
      </c>
      <c r="B293" s="455" t="s">
        <v>1289</v>
      </c>
      <c r="C293" s="455"/>
      <c r="D293" s="455"/>
      <c r="E293" s="455"/>
      <c r="F293" s="456"/>
      <c r="G293" s="26" t="s">
        <v>778</v>
      </c>
      <c r="H293" s="90">
        <v>40756</v>
      </c>
      <c r="I293" s="26" t="s">
        <v>779</v>
      </c>
      <c r="J293" s="90">
        <v>41119</v>
      </c>
      <c r="K293" s="26" t="s">
        <v>783</v>
      </c>
      <c r="L293" s="489" t="s">
        <v>1174</v>
      </c>
      <c r="M293" s="489"/>
      <c r="N293" s="112" t="s">
        <v>736</v>
      </c>
      <c r="O293" s="489" t="s">
        <v>1059</v>
      </c>
      <c r="P293" s="490"/>
      <c r="Q293"/>
    </row>
    <row r="294" spans="1:17" s="1" customFormat="1" ht="13.5" customHeight="1">
      <c r="A294" s="25" t="s">
        <v>780</v>
      </c>
      <c r="B294" s="415" t="s">
        <v>1290</v>
      </c>
      <c r="C294" s="390"/>
      <c r="D294" s="390"/>
      <c r="E294" s="390"/>
      <c r="F294" s="390"/>
      <c r="G294" s="390"/>
      <c r="H294" s="390"/>
      <c r="I294" s="391"/>
      <c r="J294" s="94" t="s">
        <v>737</v>
      </c>
      <c r="K294" s="415" t="s">
        <v>1099</v>
      </c>
      <c r="L294" s="390"/>
      <c r="M294" s="390"/>
      <c r="N294" s="390"/>
      <c r="O294" s="390"/>
      <c r="P294" s="391"/>
      <c r="Q294"/>
    </row>
    <row r="295" spans="1:16" ht="12.75">
      <c r="A295" s="482"/>
      <c r="B295" s="482"/>
      <c r="C295" s="482"/>
      <c r="D295" s="482"/>
      <c r="E295" s="482"/>
      <c r="F295" s="482"/>
      <c r="G295" s="482"/>
      <c r="H295" s="482"/>
      <c r="I295" s="482"/>
      <c r="J295" s="482"/>
      <c r="K295" s="482"/>
      <c r="L295" s="482"/>
      <c r="M295" s="482"/>
      <c r="N295" s="482"/>
      <c r="O295" s="482"/>
      <c r="P295" s="482"/>
    </row>
    <row r="296" spans="1:17" s="1" customFormat="1" ht="13.5" customHeight="1">
      <c r="A296" s="25" t="s">
        <v>777</v>
      </c>
      <c r="B296" s="455" t="s">
        <v>193</v>
      </c>
      <c r="C296" s="455"/>
      <c r="D296" s="455"/>
      <c r="E296" s="455"/>
      <c r="F296" s="456"/>
      <c r="G296" s="26" t="s">
        <v>778</v>
      </c>
      <c r="H296" s="90">
        <v>40969</v>
      </c>
      <c r="I296" s="26" t="s">
        <v>779</v>
      </c>
      <c r="J296" s="90">
        <v>41152</v>
      </c>
      <c r="K296" s="26" t="s">
        <v>783</v>
      </c>
      <c r="L296" s="489" t="s">
        <v>1174</v>
      </c>
      <c r="M296" s="489"/>
      <c r="N296" s="112" t="s">
        <v>736</v>
      </c>
      <c r="O296" s="489" t="s">
        <v>1059</v>
      </c>
      <c r="P296" s="490"/>
      <c r="Q296"/>
    </row>
    <row r="297" spans="1:17" s="1" customFormat="1" ht="13.5" customHeight="1">
      <c r="A297" s="25" t="s">
        <v>780</v>
      </c>
      <c r="B297" s="415" t="s">
        <v>194</v>
      </c>
      <c r="C297" s="390"/>
      <c r="D297" s="390"/>
      <c r="E297" s="390"/>
      <c r="F297" s="390"/>
      <c r="G297" s="390"/>
      <c r="H297" s="390"/>
      <c r="I297" s="391"/>
      <c r="J297" s="94" t="s">
        <v>737</v>
      </c>
      <c r="K297" s="415" t="s">
        <v>1099</v>
      </c>
      <c r="L297" s="390"/>
      <c r="M297" s="390"/>
      <c r="N297" s="390"/>
      <c r="O297" s="390"/>
      <c r="P297" s="391"/>
      <c r="Q297"/>
    </row>
    <row r="298" spans="1:16" ht="12.75">
      <c r="A298" s="482"/>
      <c r="B298" s="482"/>
      <c r="C298" s="482"/>
      <c r="D298" s="482"/>
      <c r="E298" s="482"/>
      <c r="F298" s="482"/>
      <c r="G298" s="482"/>
      <c r="H298" s="482"/>
      <c r="I298" s="482"/>
      <c r="J298" s="482"/>
      <c r="K298" s="482"/>
      <c r="L298" s="482"/>
      <c r="M298" s="482"/>
      <c r="N298" s="482"/>
      <c r="O298" s="482"/>
      <c r="P298" s="482"/>
    </row>
    <row r="299" spans="1:17" s="1" customFormat="1" ht="13.5" customHeight="1">
      <c r="A299" s="25" t="s">
        <v>777</v>
      </c>
      <c r="B299" s="455" t="s">
        <v>1289</v>
      </c>
      <c r="C299" s="455"/>
      <c r="D299" s="455"/>
      <c r="E299" s="455"/>
      <c r="F299" s="456"/>
      <c r="G299" s="26" t="s">
        <v>778</v>
      </c>
      <c r="H299" s="90">
        <v>40756</v>
      </c>
      <c r="I299" s="26" t="s">
        <v>779</v>
      </c>
      <c r="J299" s="90" t="s">
        <v>1043</v>
      </c>
      <c r="K299" s="26" t="s">
        <v>783</v>
      </c>
      <c r="L299" s="489" t="s">
        <v>1174</v>
      </c>
      <c r="M299" s="489"/>
      <c r="N299" s="112" t="s">
        <v>736</v>
      </c>
      <c r="O299" s="489" t="s">
        <v>1096</v>
      </c>
      <c r="P299" s="490"/>
      <c r="Q299"/>
    </row>
    <row r="300" spans="1:17" s="1" customFormat="1" ht="13.5" customHeight="1">
      <c r="A300" s="25" t="s">
        <v>780</v>
      </c>
      <c r="B300" s="415" t="s">
        <v>195</v>
      </c>
      <c r="C300" s="390"/>
      <c r="D300" s="390"/>
      <c r="E300" s="390"/>
      <c r="F300" s="390"/>
      <c r="G300" s="390"/>
      <c r="H300" s="390"/>
      <c r="I300" s="391"/>
      <c r="J300" s="94" t="s">
        <v>737</v>
      </c>
      <c r="K300" s="415" t="s">
        <v>1099</v>
      </c>
      <c r="L300" s="390"/>
      <c r="M300" s="390"/>
      <c r="N300" s="390"/>
      <c r="O300" s="390"/>
      <c r="P300" s="391"/>
      <c r="Q300"/>
    </row>
    <row r="301" spans="1:16" ht="12.75">
      <c r="A301" s="482"/>
      <c r="B301" s="482"/>
      <c r="C301" s="482"/>
      <c r="D301" s="482"/>
      <c r="E301" s="482"/>
      <c r="F301" s="482"/>
      <c r="G301" s="482"/>
      <c r="H301" s="482"/>
      <c r="I301" s="482"/>
      <c r="J301" s="482"/>
      <c r="K301" s="482"/>
      <c r="L301" s="482"/>
      <c r="M301" s="482"/>
      <c r="N301" s="482"/>
      <c r="O301" s="482"/>
      <c r="P301" s="482"/>
    </row>
    <row r="302" spans="1:17" s="1" customFormat="1" ht="13.5" customHeight="1">
      <c r="A302" s="25" t="s">
        <v>777</v>
      </c>
      <c r="B302" s="455" t="s">
        <v>196</v>
      </c>
      <c r="C302" s="455"/>
      <c r="D302" s="455"/>
      <c r="E302" s="455"/>
      <c r="F302" s="456"/>
      <c r="G302" s="26" t="s">
        <v>778</v>
      </c>
      <c r="H302" s="90" t="s">
        <v>1043</v>
      </c>
      <c r="I302" s="26" t="s">
        <v>779</v>
      </c>
      <c r="J302" s="90" t="s">
        <v>1043</v>
      </c>
      <c r="K302" s="26" t="s">
        <v>783</v>
      </c>
      <c r="L302" s="489" t="s">
        <v>1174</v>
      </c>
      <c r="M302" s="489"/>
      <c r="N302" s="112" t="s">
        <v>736</v>
      </c>
      <c r="O302" s="489" t="s">
        <v>1096</v>
      </c>
      <c r="P302" s="490"/>
      <c r="Q302"/>
    </row>
    <row r="303" spans="1:17" s="1" customFormat="1" ht="13.5" customHeight="1">
      <c r="A303" s="25" t="s">
        <v>780</v>
      </c>
      <c r="B303" s="415" t="s">
        <v>1043</v>
      </c>
      <c r="C303" s="390"/>
      <c r="D303" s="390"/>
      <c r="E303" s="390"/>
      <c r="F303" s="390"/>
      <c r="G303" s="390"/>
      <c r="H303" s="390"/>
      <c r="I303" s="391"/>
      <c r="J303" s="94" t="s">
        <v>737</v>
      </c>
      <c r="K303" s="415" t="s">
        <v>1391</v>
      </c>
      <c r="L303" s="390"/>
      <c r="M303" s="390"/>
      <c r="N303" s="390"/>
      <c r="O303" s="390"/>
      <c r="P303" s="391"/>
      <c r="Q303"/>
    </row>
    <row r="304" spans="1:16" ht="12.75">
      <c r="A304" s="485"/>
      <c r="B304" s="485"/>
      <c r="C304" s="485"/>
      <c r="D304" s="485"/>
      <c r="E304" s="485"/>
      <c r="F304" s="485"/>
      <c r="G304" s="485"/>
      <c r="H304" s="485"/>
      <c r="I304" s="485"/>
      <c r="J304" s="485"/>
      <c r="K304" s="485"/>
      <c r="L304" s="485"/>
      <c r="M304" s="485"/>
      <c r="N304" s="485"/>
      <c r="O304" s="485"/>
      <c r="P304" s="485"/>
    </row>
    <row r="305" spans="1:19" s="9" customFormat="1" ht="12.75">
      <c r="A305" s="392" t="s">
        <v>200</v>
      </c>
      <c r="B305" s="393"/>
      <c r="C305" s="393"/>
      <c r="D305" s="393"/>
      <c r="E305" s="394"/>
      <c r="F305" s="483"/>
      <c r="G305" s="484"/>
      <c r="H305" s="484"/>
      <c r="I305" s="484"/>
      <c r="J305" s="484"/>
      <c r="K305" s="484"/>
      <c r="L305" s="484"/>
      <c r="M305" s="484"/>
      <c r="N305" s="484"/>
      <c r="O305" s="484"/>
      <c r="P305" s="484"/>
      <c r="Q305"/>
      <c r="R305" s="23"/>
      <c r="S305" s="23"/>
    </row>
    <row r="306" spans="1:17" s="1" customFormat="1" ht="13.5" customHeight="1">
      <c r="A306" s="25" t="s">
        <v>777</v>
      </c>
      <c r="B306" s="455" t="s">
        <v>208</v>
      </c>
      <c r="C306" s="455"/>
      <c r="D306" s="455"/>
      <c r="E306" s="455"/>
      <c r="F306" s="456"/>
      <c r="G306" s="26" t="s">
        <v>778</v>
      </c>
      <c r="H306" s="90" t="s">
        <v>210</v>
      </c>
      <c r="I306" s="26" t="s">
        <v>779</v>
      </c>
      <c r="J306" s="90" t="s">
        <v>211</v>
      </c>
      <c r="K306" s="26" t="s">
        <v>783</v>
      </c>
      <c r="L306" s="489" t="s">
        <v>1043</v>
      </c>
      <c r="M306" s="489"/>
      <c r="N306" s="112" t="s">
        <v>736</v>
      </c>
      <c r="O306" s="489" t="s">
        <v>1043</v>
      </c>
      <c r="P306" s="490"/>
      <c r="Q306"/>
    </row>
    <row r="307" spans="1:17" s="1" customFormat="1" ht="13.5" customHeight="1">
      <c r="A307" s="25" t="s">
        <v>780</v>
      </c>
      <c r="B307" s="415" t="s">
        <v>760</v>
      </c>
      <c r="C307" s="390"/>
      <c r="D307" s="390"/>
      <c r="E307" s="390"/>
      <c r="F307" s="390"/>
      <c r="G307" s="390"/>
      <c r="H307" s="390"/>
      <c r="I307" s="391"/>
      <c r="J307" s="94" t="s">
        <v>737</v>
      </c>
      <c r="K307" s="415" t="s">
        <v>760</v>
      </c>
      <c r="L307" s="390"/>
      <c r="M307" s="390"/>
      <c r="N307" s="390"/>
      <c r="O307" s="390"/>
      <c r="P307" s="391"/>
      <c r="Q307"/>
    </row>
    <row r="308" spans="1:16" ht="12.75">
      <c r="A308" s="482"/>
      <c r="B308" s="482"/>
      <c r="C308" s="482"/>
      <c r="D308" s="482"/>
      <c r="E308" s="482"/>
      <c r="F308" s="482"/>
      <c r="G308" s="482"/>
      <c r="H308" s="482"/>
      <c r="I308" s="482"/>
      <c r="J308" s="482"/>
      <c r="K308" s="482"/>
      <c r="L308" s="482"/>
      <c r="M308" s="482"/>
      <c r="N308" s="482"/>
      <c r="O308" s="482"/>
      <c r="P308" s="482"/>
    </row>
    <row r="309" spans="1:17" s="1" customFormat="1" ht="13.5" customHeight="1">
      <c r="A309" s="25" t="s">
        <v>777</v>
      </c>
      <c r="B309" s="455" t="s">
        <v>209</v>
      </c>
      <c r="C309" s="455"/>
      <c r="D309" s="455"/>
      <c r="E309" s="455"/>
      <c r="F309" s="456"/>
      <c r="G309" s="26" t="s">
        <v>778</v>
      </c>
      <c r="H309" s="90" t="s">
        <v>212</v>
      </c>
      <c r="I309" s="26" t="s">
        <v>779</v>
      </c>
      <c r="J309" s="90" t="s">
        <v>213</v>
      </c>
      <c r="K309" s="26" t="s">
        <v>783</v>
      </c>
      <c r="L309" s="489" t="s">
        <v>1043</v>
      </c>
      <c r="M309" s="489"/>
      <c r="N309" s="112" t="s">
        <v>736</v>
      </c>
      <c r="O309" s="489" t="s">
        <v>1043</v>
      </c>
      <c r="P309" s="490"/>
      <c r="Q309"/>
    </row>
    <row r="310" spans="1:17" s="1" customFormat="1" ht="13.5" customHeight="1">
      <c r="A310" s="25" t="s">
        <v>780</v>
      </c>
      <c r="B310" s="415" t="s">
        <v>760</v>
      </c>
      <c r="C310" s="390"/>
      <c r="D310" s="390"/>
      <c r="E310" s="390"/>
      <c r="F310" s="390"/>
      <c r="G310" s="390"/>
      <c r="H310" s="390"/>
      <c r="I310" s="391"/>
      <c r="J310" s="94" t="s">
        <v>737</v>
      </c>
      <c r="K310" s="415" t="s">
        <v>1043</v>
      </c>
      <c r="L310" s="390"/>
      <c r="M310" s="390"/>
      <c r="N310" s="390"/>
      <c r="O310" s="390"/>
      <c r="P310" s="391"/>
      <c r="Q310"/>
    </row>
    <row r="311" spans="1:16" ht="12.75">
      <c r="A311" s="482"/>
      <c r="B311" s="482"/>
      <c r="C311" s="482"/>
      <c r="D311" s="482"/>
      <c r="E311" s="482"/>
      <c r="F311" s="482"/>
      <c r="G311" s="482"/>
      <c r="H311" s="482"/>
      <c r="I311" s="482"/>
      <c r="J311" s="482"/>
      <c r="K311" s="482"/>
      <c r="L311" s="482"/>
      <c r="M311" s="482"/>
      <c r="N311" s="482"/>
      <c r="O311" s="482"/>
      <c r="P311" s="482"/>
    </row>
    <row r="312" spans="1:19" s="9" customFormat="1" ht="12.75">
      <c r="A312" s="392" t="s">
        <v>1007</v>
      </c>
      <c r="B312" s="393"/>
      <c r="C312" s="393"/>
      <c r="D312" s="393"/>
      <c r="E312" s="394"/>
      <c r="F312" s="477"/>
      <c r="G312" s="478"/>
      <c r="H312" s="478"/>
      <c r="I312" s="478"/>
      <c r="J312" s="478"/>
      <c r="K312" s="478"/>
      <c r="L312" s="478"/>
      <c r="M312" s="478"/>
      <c r="N312" s="478"/>
      <c r="O312" s="478"/>
      <c r="P312" s="478"/>
      <c r="Q312" s="63"/>
      <c r="R312" s="23"/>
      <c r="S312" s="23"/>
    </row>
    <row r="313" spans="1:17" s="1" customFormat="1" ht="13.5" customHeight="1">
      <c r="A313" s="25" t="s">
        <v>777</v>
      </c>
      <c r="B313" s="455" t="s">
        <v>1091</v>
      </c>
      <c r="C313" s="455"/>
      <c r="D313" s="455"/>
      <c r="E313" s="455"/>
      <c r="F313" s="456"/>
      <c r="G313" s="26" t="s">
        <v>778</v>
      </c>
      <c r="H313" s="90">
        <v>41122</v>
      </c>
      <c r="I313" s="26" t="s">
        <v>779</v>
      </c>
      <c r="J313" s="90" t="s">
        <v>1043</v>
      </c>
      <c r="K313" s="26" t="s">
        <v>783</v>
      </c>
      <c r="L313" s="489" t="s">
        <v>592</v>
      </c>
      <c r="M313" s="489"/>
      <c r="N313" s="112" t="s">
        <v>736</v>
      </c>
      <c r="O313" s="489" t="s">
        <v>1096</v>
      </c>
      <c r="P313" s="490"/>
      <c r="Q313" s="63"/>
    </row>
    <row r="314" spans="1:17" s="1" customFormat="1" ht="13.5" customHeight="1">
      <c r="A314" s="25" t="s">
        <v>780</v>
      </c>
      <c r="B314" s="429" t="s">
        <v>593</v>
      </c>
      <c r="C314" s="429"/>
      <c r="D314" s="429"/>
      <c r="E314" s="429"/>
      <c r="F314" s="429"/>
      <c r="G314" s="429"/>
      <c r="H314" s="429"/>
      <c r="I314" s="429"/>
      <c r="J314" s="94" t="s">
        <v>737</v>
      </c>
      <c r="K314" s="429" t="s">
        <v>1099</v>
      </c>
      <c r="L314" s="429"/>
      <c r="M314" s="429"/>
      <c r="N314" s="429"/>
      <c r="O314" s="429"/>
      <c r="P314" s="429"/>
      <c r="Q314" s="63"/>
    </row>
    <row r="315" spans="1:16" ht="12.75">
      <c r="A315" s="476"/>
      <c r="B315" s="476"/>
      <c r="C315" s="476"/>
      <c r="D315" s="476"/>
      <c r="E315" s="476"/>
      <c r="F315" s="476"/>
      <c r="G315" s="476"/>
      <c r="H315" s="476"/>
      <c r="I315" s="476"/>
      <c r="J315" s="476"/>
      <c r="K315" s="476"/>
      <c r="L315" s="476"/>
      <c r="M315" s="476"/>
      <c r="N315" s="476"/>
      <c r="O315" s="476"/>
      <c r="P315" s="476"/>
    </row>
    <row r="316" spans="1:19" s="9" customFormat="1" ht="12.75">
      <c r="A316" s="392" t="s">
        <v>902</v>
      </c>
      <c r="B316" s="393"/>
      <c r="C316" s="393"/>
      <c r="D316" s="393"/>
      <c r="E316" s="394"/>
      <c r="F316" s="477"/>
      <c r="G316" s="478"/>
      <c r="H316" s="478"/>
      <c r="I316" s="478"/>
      <c r="J316" s="478"/>
      <c r="K316" s="478"/>
      <c r="L316" s="478"/>
      <c r="M316" s="478"/>
      <c r="N316" s="478"/>
      <c r="O316" s="478"/>
      <c r="P316" s="478"/>
      <c r="Q316"/>
      <c r="R316" s="23"/>
      <c r="S316" s="23"/>
    </row>
    <row r="317" spans="1:17" s="1" customFormat="1" ht="13.5" customHeight="1">
      <c r="A317" s="25" t="s">
        <v>777</v>
      </c>
      <c r="B317" s="455" t="s">
        <v>594</v>
      </c>
      <c r="C317" s="455"/>
      <c r="D317" s="455"/>
      <c r="E317" s="455"/>
      <c r="F317" s="456"/>
      <c r="G317" s="26" t="s">
        <v>778</v>
      </c>
      <c r="H317" s="90">
        <v>40181</v>
      </c>
      <c r="I317" s="26" t="s">
        <v>779</v>
      </c>
      <c r="J317" s="90">
        <v>41165</v>
      </c>
      <c r="K317" s="26" t="s">
        <v>783</v>
      </c>
      <c r="L317" s="489" t="s">
        <v>1095</v>
      </c>
      <c r="M317" s="489"/>
      <c r="N317" s="112" t="s">
        <v>736</v>
      </c>
      <c r="O317" s="489" t="s">
        <v>1059</v>
      </c>
      <c r="P317" s="490"/>
      <c r="Q317"/>
    </row>
    <row r="318" spans="1:17" s="1" customFormat="1" ht="13.5" customHeight="1">
      <c r="A318" s="25" t="s">
        <v>780</v>
      </c>
      <c r="B318" s="429" t="s">
        <v>595</v>
      </c>
      <c r="C318" s="429"/>
      <c r="D318" s="429"/>
      <c r="E318" s="429"/>
      <c r="F318" s="429"/>
      <c r="G318" s="429"/>
      <c r="H318" s="429"/>
      <c r="I318" s="429"/>
      <c r="J318" s="94" t="s">
        <v>737</v>
      </c>
      <c r="K318" s="429" t="s">
        <v>1097</v>
      </c>
      <c r="L318" s="429"/>
      <c r="M318" s="429"/>
      <c r="N318" s="429"/>
      <c r="O318" s="429"/>
      <c r="P318" s="429"/>
      <c r="Q318"/>
    </row>
    <row r="319" spans="1:16" ht="12.75">
      <c r="A319" s="481"/>
      <c r="B319" s="481"/>
      <c r="C319" s="481"/>
      <c r="D319" s="481"/>
      <c r="E319" s="481"/>
      <c r="F319" s="481"/>
      <c r="G319" s="481"/>
      <c r="H319" s="481"/>
      <c r="I319" s="481"/>
      <c r="J319" s="481"/>
      <c r="K319" s="481"/>
      <c r="L319" s="481"/>
      <c r="M319" s="481"/>
      <c r="N319" s="481"/>
      <c r="O319" s="481"/>
      <c r="P319" s="481"/>
    </row>
    <row r="320" spans="1:17" s="1" customFormat="1" ht="13.5" customHeight="1">
      <c r="A320" s="25" t="s">
        <v>777</v>
      </c>
      <c r="B320" s="455" t="s">
        <v>596</v>
      </c>
      <c r="C320" s="455"/>
      <c r="D320" s="455"/>
      <c r="E320" s="455"/>
      <c r="F320" s="456"/>
      <c r="G320" s="26" t="s">
        <v>778</v>
      </c>
      <c r="H320" s="90">
        <v>40238</v>
      </c>
      <c r="I320" s="26" t="s">
        <v>779</v>
      </c>
      <c r="J320" s="90">
        <v>41165</v>
      </c>
      <c r="K320" s="26" t="s">
        <v>783</v>
      </c>
      <c r="L320" s="489" t="s">
        <v>1095</v>
      </c>
      <c r="M320" s="489"/>
      <c r="N320" s="112" t="s">
        <v>736</v>
      </c>
      <c r="O320" s="489" t="s">
        <v>1059</v>
      </c>
      <c r="P320" s="490"/>
      <c r="Q320"/>
    </row>
    <row r="321" spans="1:17" s="1" customFormat="1" ht="13.5" customHeight="1">
      <c r="A321" s="25" t="s">
        <v>780</v>
      </c>
      <c r="B321" s="429" t="s">
        <v>597</v>
      </c>
      <c r="C321" s="429"/>
      <c r="D321" s="429"/>
      <c r="E321" s="429"/>
      <c r="F321" s="429"/>
      <c r="G321" s="429"/>
      <c r="H321" s="429"/>
      <c r="I321" s="429"/>
      <c r="J321" s="94" t="s">
        <v>737</v>
      </c>
      <c r="K321" s="429" t="s">
        <v>1097</v>
      </c>
      <c r="L321" s="429"/>
      <c r="M321" s="429"/>
      <c r="N321" s="429"/>
      <c r="O321" s="429"/>
      <c r="P321" s="429"/>
      <c r="Q321"/>
    </row>
    <row r="322" spans="1:16" ht="12.75">
      <c r="A322" s="481"/>
      <c r="B322" s="481"/>
      <c r="C322" s="481"/>
      <c r="D322" s="481"/>
      <c r="E322" s="481"/>
      <c r="F322" s="481"/>
      <c r="G322" s="481"/>
      <c r="H322" s="481"/>
      <c r="I322" s="481"/>
      <c r="J322" s="481"/>
      <c r="K322" s="481"/>
      <c r="L322" s="481"/>
      <c r="M322" s="481"/>
      <c r="N322" s="481"/>
      <c r="O322" s="481"/>
      <c r="P322" s="481"/>
    </row>
    <row r="323" spans="1:17" s="1" customFormat="1" ht="13.5" customHeight="1">
      <c r="A323" s="25" t="s">
        <v>777</v>
      </c>
      <c r="B323" s="455" t="s">
        <v>1121</v>
      </c>
      <c r="C323" s="455"/>
      <c r="D323" s="455"/>
      <c r="E323" s="455"/>
      <c r="F323" s="456"/>
      <c r="G323" s="26" t="s">
        <v>778</v>
      </c>
      <c r="H323" s="90">
        <v>40603</v>
      </c>
      <c r="I323" s="26" t="s">
        <v>779</v>
      </c>
      <c r="J323" s="90" t="s">
        <v>1043</v>
      </c>
      <c r="K323" s="26" t="s">
        <v>783</v>
      </c>
      <c r="L323" s="489" t="s">
        <v>1122</v>
      </c>
      <c r="M323" s="489"/>
      <c r="N323" s="112" t="s">
        <v>736</v>
      </c>
      <c r="O323" s="489" t="s">
        <v>1096</v>
      </c>
      <c r="P323" s="490"/>
      <c r="Q323"/>
    </row>
    <row r="324" spans="1:17" s="1" customFormat="1" ht="13.5" customHeight="1">
      <c r="A324" s="25" t="s">
        <v>780</v>
      </c>
      <c r="B324" s="429" t="s">
        <v>598</v>
      </c>
      <c r="C324" s="429"/>
      <c r="D324" s="429"/>
      <c r="E324" s="429"/>
      <c r="F324" s="429"/>
      <c r="G324" s="429"/>
      <c r="H324" s="429"/>
      <c r="I324" s="429"/>
      <c r="J324" s="94" t="s">
        <v>737</v>
      </c>
      <c r="K324" s="429" t="s">
        <v>1123</v>
      </c>
      <c r="L324" s="429"/>
      <c r="M324" s="429"/>
      <c r="N324" s="429"/>
      <c r="O324" s="429"/>
      <c r="P324" s="429"/>
      <c r="Q324"/>
    </row>
    <row r="325" spans="1:16" ht="12.75">
      <c r="A325" s="481"/>
      <c r="B325" s="481"/>
      <c r="C325" s="481"/>
      <c r="D325" s="481"/>
      <c r="E325" s="481"/>
      <c r="F325" s="481"/>
      <c r="G325" s="481"/>
      <c r="H325" s="481"/>
      <c r="I325" s="481"/>
      <c r="J325" s="481"/>
      <c r="K325" s="481"/>
      <c r="L325" s="481"/>
      <c r="M325" s="481"/>
      <c r="N325" s="481"/>
      <c r="O325" s="481"/>
      <c r="P325" s="481"/>
    </row>
    <row r="326" spans="1:17" s="1" customFormat="1" ht="13.5" customHeight="1">
      <c r="A326" s="25" t="s">
        <v>777</v>
      </c>
      <c r="B326" s="455" t="s">
        <v>599</v>
      </c>
      <c r="C326" s="455"/>
      <c r="D326" s="455"/>
      <c r="E326" s="455"/>
      <c r="F326" s="456"/>
      <c r="G326" s="26" t="s">
        <v>778</v>
      </c>
      <c r="H326" s="90">
        <v>40969</v>
      </c>
      <c r="I326" s="26" t="s">
        <v>779</v>
      </c>
      <c r="J326" s="90" t="s">
        <v>1043</v>
      </c>
      <c r="K326" s="26" t="s">
        <v>783</v>
      </c>
      <c r="L326" s="489" t="s">
        <v>1122</v>
      </c>
      <c r="M326" s="489"/>
      <c r="N326" s="112" t="s">
        <v>736</v>
      </c>
      <c r="O326" s="489">
        <v>25</v>
      </c>
      <c r="P326" s="490"/>
      <c r="Q326"/>
    </row>
    <row r="327" spans="1:17" s="1" customFormat="1" ht="13.5" customHeight="1">
      <c r="A327" s="25" t="s">
        <v>780</v>
      </c>
      <c r="B327" s="429" t="s">
        <v>600</v>
      </c>
      <c r="C327" s="429"/>
      <c r="D327" s="429"/>
      <c r="E327" s="429"/>
      <c r="F327" s="429"/>
      <c r="G327" s="429"/>
      <c r="H327" s="429"/>
      <c r="I327" s="429"/>
      <c r="J327" s="94" t="s">
        <v>737</v>
      </c>
      <c r="K327" s="429" t="s">
        <v>1145</v>
      </c>
      <c r="L327" s="429"/>
      <c r="M327" s="429"/>
      <c r="N327" s="429"/>
      <c r="O327" s="429"/>
      <c r="P327" s="429"/>
      <c r="Q327"/>
    </row>
    <row r="328" spans="1:16" ht="12.75">
      <c r="A328" s="476"/>
      <c r="B328" s="476"/>
      <c r="C328" s="476"/>
      <c r="D328" s="476"/>
      <c r="E328" s="476"/>
      <c r="F328" s="476"/>
      <c r="G328" s="476"/>
      <c r="H328" s="476"/>
      <c r="I328" s="476"/>
      <c r="J328" s="476"/>
      <c r="K328" s="476"/>
      <c r="L328" s="476"/>
      <c r="M328" s="476"/>
      <c r="N328" s="476"/>
      <c r="O328" s="476"/>
      <c r="P328" s="476"/>
    </row>
    <row r="329" spans="1:17" s="1" customFormat="1" ht="13.5" customHeight="1">
      <c r="A329" s="25" t="s">
        <v>777</v>
      </c>
      <c r="B329" s="455" t="s">
        <v>74</v>
      </c>
      <c r="C329" s="455"/>
      <c r="D329" s="455"/>
      <c r="E329" s="455"/>
      <c r="F329" s="456"/>
      <c r="G329" s="26" t="s">
        <v>778</v>
      </c>
      <c r="H329" s="90">
        <v>41122</v>
      </c>
      <c r="I329" s="26" t="s">
        <v>779</v>
      </c>
      <c r="J329" s="90">
        <v>41851</v>
      </c>
      <c r="K329" s="26" t="s">
        <v>783</v>
      </c>
      <c r="L329" s="489" t="s">
        <v>1095</v>
      </c>
      <c r="M329" s="489"/>
      <c r="N329" s="112" t="s">
        <v>736</v>
      </c>
      <c r="O329" s="489" t="s">
        <v>1096</v>
      </c>
      <c r="P329" s="490"/>
      <c r="Q329"/>
    </row>
    <row r="330" spans="1:17" s="1" customFormat="1" ht="13.5" customHeight="1">
      <c r="A330" s="25" t="s">
        <v>780</v>
      </c>
      <c r="B330" s="429" t="s">
        <v>601</v>
      </c>
      <c r="C330" s="429"/>
      <c r="D330" s="429"/>
      <c r="E330" s="429"/>
      <c r="F330" s="429"/>
      <c r="G330" s="429"/>
      <c r="H330" s="429"/>
      <c r="I330" s="429"/>
      <c r="J330" s="94" t="s">
        <v>737</v>
      </c>
      <c r="K330" s="429" t="s">
        <v>1097</v>
      </c>
      <c r="L330" s="429"/>
      <c r="M330" s="429"/>
      <c r="N330" s="429"/>
      <c r="O330" s="429"/>
      <c r="P330" s="429"/>
      <c r="Q330"/>
    </row>
    <row r="331" spans="1:16" ht="12.75">
      <c r="A331" s="481"/>
      <c r="B331" s="481"/>
      <c r="C331" s="481"/>
      <c r="D331" s="481"/>
      <c r="E331" s="481"/>
      <c r="F331" s="481"/>
      <c r="G331" s="481"/>
      <c r="H331" s="481"/>
      <c r="I331" s="481"/>
      <c r="J331" s="481"/>
      <c r="K331" s="481"/>
      <c r="L331" s="481"/>
      <c r="M331" s="481"/>
      <c r="N331" s="481"/>
      <c r="O331" s="481"/>
      <c r="P331" s="481"/>
    </row>
    <row r="332" spans="1:19" s="9" customFormat="1" ht="12.75">
      <c r="A332" s="392" t="s">
        <v>1025</v>
      </c>
      <c r="B332" s="393"/>
      <c r="C332" s="393"/>
      <c r="D332" s="393"/>
      <c r="E332" s="394"/>
      <c r="F332" s="477"/>
      <c r="G332" s="478"/>
      <c r="H332" s="478"/>
      <c r="I332" s="478"/>
      <c r="J332" s="478"/>
      <c r="K332" s="478"/>
      <c r="L332" s="478"/>
      <c r="M332" s="478"/>
      <c r="N332" s="478"/>
      <c r="O332" s="478"/>
      <c r="P332" s="478"/>
      <c r="Q332"/>
      <c r="R332" s="23"/>
      <c r="S332" s="23"/>
    </row>
    <row r="333" spans="1:17" s="1" customFormat="1" ht="13.5" customHeight="1">
      <c r="A333" s="25" t="s">
        <v>777</v>
      </c>
      <c r="B333" s="455" t="s">
        <v>193</v>
      </c>
      <c r="C333" s="455"/>
      <c r="D333" s="455"/>
      <c r="E333" s="455"/>
      <c r="F333" s="456"/>
      <c r="G333" s="26" t="s">
        <v>778</v>
      </c>
      <c r="H333" s="90">
        <v>40969</v>
      </c>
      <c r="I333" s="26" t="s">
        <v>779</v>
      </c>
      <c r="J333" s="90">
        <v>41152</v>
      </c>
      <c r="K333" s="26" t="s">
        <v>783</v>
      </c>
      <c r="L333" s="489" t="s">
        <v>1174</v>
      </c>
      <c r="M333" s="489"/>
      <c r="N333" s="112" t="s">
        <v>736</v>
      </c>
      <c r="O333" s="489" t="s">
        <v>1059</v>
      </c>
      <c r="P333" s="490"/>
      <c r="Q333"/>
    </row>
    <row r="334" spans="1:17" s="1" customFormat="1" ht="13.5" customHeight="1">
      <c r="A334" s="25" t="s">
        <v>780</v>
      </c>
      <c r="B334" s="429" t="s">
        <v>849</v>
      </c>
      <c r="C334" s="429"/>
      <c r="D334" s="429"/>
      <c r="E334" s="429"/>
      <c r="F334" s="429"/>
      <c r="G334" s="429"/>
      <c r="H334" s="429"/>
      <c r="I334" s="429"/>
      <c r="J334" s="94" t="s">
        <v>737</v>
      </c>
      <c r="K334" s="429" t="s">
        <v>1099</v>
      </c>
      <c r="L334" s="429"/>
      <c r="M334" s="429"/>
      <c r="N334" s="429"/>
      <c r="O334" s="429"/>
      <c r="P334" s="429"/>
      <c r="Q334"/>
    </row>
    <row r="335" spans="1:16" ht="12.75">
      <c r="A335" s="481"/>
      <c r="B335" s="481"/>
      <c r="C335" s="481"/>
      <c r="D335" s="481"/>
      <c r="E335" s="481"/>
      <c r="F335" s="481"/>
      <c r="G335" s="481"/>
      <c r="H335" s="481"/>
      <c r="I335" s="481"/>
      <c r="J335" s="481"/>
      <c r="K335" s="481"/>
      <c r="L335" s="481"/>
      <c r="M335" s="481"/>
      <c r="N335" s="481"/>
      <c r="O335" s="481"/>
      <c r="P335" s="481"/>
    </row>
    <row r="336" spans="1:17" s="1" customFormat="1" ht="13.5" customHeight="1">
      <c r="A336" s="25" t="s">
        <v>777</v>
      </c>
      <c r="B336" s="455" t="s">
        <v>602</v>
      </c>
      <c r="C336" s="455"/>
      <c r="D336" s="455"/>
      <c r="E336" s="455"/>
      <c r="F336" s="456"/>
      <c r="G336" s="26" t="s">
        <v>778</v>
      </c>
      <c r="H336" s="90">
        <v>40728</v>
      </c>
      <c r="I336" s="26" t="s">
        <v>779</v>
      </c>
      <c r="J336" s="90" t="s">
        <v>1043</v>
      </c>
      <c r="K336" s="26" t="s">
        <v>783</v>
      </c>
      <c r="L336" s="489" t="s">
        <v>1122</v>
      </c>
      <c r="M336" s="489"/>
      <c r="N336" s="112" t="s">
        <v>736</v>
      </c>
      <c r="O336" s="489" t="s">
        <v>1096</v>
      </c>
      <c r="P336" s="490"/>
      <c r="Q336"/>
    </row>
    <row r="337" spans="1:17" s="1" customFormat="1" ht="13.5" customHeight="1">
      <c r="A337" s="25" t="s">
        <v>780</v>
      </c>
      <c r="B337" s="429" t="s">
        <v>603</v>
      </c>
      <c r="C337" s="429"/>
      <c r="D337" s="429"/>
      <c r="E337" s="429"/>
      <c r="F337" s="429"/>
      <c r="G337" s="429"/>
      <c r="H337" s="429"/>
      <c r="I337" s="429"/>
      <c r="J337" s="94" t="s">
        <v>737</v>
      </c>
      <c r="K337" s="429" t="s">
        <v>604</v>
      </c>
      <c r="L337" s="429"/>
      <c r="M337" s="429"/>
      <c r="N337" s="429"/>
      <c r="O337" s="429"/>
      <c r="P337" s="429"/>
      <c r="Q337"/>
    </row>
    <row r="338" spans="1:16" ht="12.75">
      <c r="A338" s="481"/>
      <c r="B338" s="481"/>
      <c r="C338" s="481"/>
      <c r="D338" s="481"/>
      <c r="E338" s="481"/>
      <c r="F338" s="481"/>
      <c r="G338" s="481"/>
      <c r="H338" s="481"/>
      <c r="I338" s="481"/>
      <c r="J338" s="481"/>
      <c r="K338" s="481"/>
      <c r="L338" s="481"/>
      <c r="M338" s="481"/>
      <c r="N338" s="481"/>
      <c r="O338" s="481"/>
      <c r="P338" s="481"/>
    </row>
    <row r="339" spans="1:17" s="1" customFormat="1" ht="13.5" customHeight="1">
      <c r="A339" s="25" t="s">
        <v>777</v>
      </c>
      <c r="B339" s="455" t="s">
        <v>605</v>
      </c>
      <c r="C339" s="455"/>
      <c r="D339" s="455"/>
      <c r="E339" s="455"/>
      <c r="F339" s="456"/>
      <c r="G339" s="26" t="s">
        <v>778</v>
      </c>
      <c r="H339" s="90">
        <v>40728</v>
      </c>
      <c r="I339" s="26" t="s">
        <v>779</v>
      </c>
      <c r="J339" s="90" t="s">
        <v>1043</v>
      </c>
      <c r="K339" s="26" t="s">
        <v>783</v>
      </c>
      <c r="L339" s="489" t="s">
        <v>1122</v>
      </c>
      <c r="M339" s="489"/>
      <c r="N339" s="112" t="s">
        <v>736</v>
      </c>
      <c r="O339" s="489" t="s">
        <v>1096</v>
      </c>
      <c r="P339" s="490"/>
      <c r="Q339"/>
    </row>
    <row r="340" spans="1:17" s="1" customFormat="1" ht="13.5" customHeight="1">
      <c r="A340" s="25" t="s">
        <v>780</v>
      </c>
      <c r="B340" s="429" t="s">
        <v>603</v>
      </c>
      <c r="C340" s="429"/>
      <c r="D340" s="429"/>
      <c r="E340" s="429"/>
      <c r="F340" s="429"/>
      <c r="G340" s="429"/>
      <c r="H340" s="429"/>
      <c r="I340" s="429"/>
      <c r="J340" s="94" t="s">
        <v>737</v>
      </c>
      <c r="K340" s="429" t="s">
        <v>604</v>
      </c>
      <c r="L340" s="429"/>
      <c r="M340" s="429"/>
      <c r="N340" s="429"/>
      <c r="O340" s="429"/>
      <c r="P340" s="429"/>
      <c r="Q340"/>
    </row>
    <row r="341" spans="1:16" ht="12.75">
      <c r="A341" s="481"/>
      <c r="B341" s="481"/>
      <c r="C341" s="481"/>
      <c r="D341" s="481"/>
      <c r="E341" s="481"/>
      <c r="F341" s="481"/>
      <c r="G341" s="481"/>
      <c r="H341" s="481"/>
      <c r="I341" s="481"/>
      <c r="J341" s="481"/>
      <c r="K341" s="481"/>
      <c r="L341" s="481"/>
      <c r="M341" s="481"/>
      <c r="N341" s="481"/>
      <c r="O341" s="481"/>
      <c r="P341" s="481"/>
    </row>
    <row r="342" spans="1:17" s="1" customFormat="1" ht="13.5" customHeight="1">
      <c r="A342" s="25" t="s">
        <v>777</v>
      </c>
      <c r="B342" s="455" t="s">
        <v>606</v>
      </c>
      <c r="C342" s="455"/>
      <c r="D342" s="455"/>
      <c r="E342" s="455"/>
      <c r="F342" s="456"/>
      <c r="G342" s="26" t="s">
        <v>778</v>
      </c>
      <c r="H342" s="90">
        <v>41167</v>
      </c>
      <c r="I342" s="26" t="s">
        <v>779</v>
      </c>
      <c r="J342" s="90" t="s">
        <v>1043</v>
      </c>
      <c r="K342" s="26" t="s">
        <v>783</v>
      </c>
      <c r="L342" s="489" t="s">
        <v>1043</v>
      </c>
      <c r="M342" s="489"/>
      <c r="N342" s="112" t="s">
        <v>736</v>
      </c>
      <c r="O342" s="489">
        <v>5</v>
      </c>
      <c r="P342" s="490"/>
      <c r="Q342"/>
    </row>
    <row r="343" spans="1:17" s="1" customFormat="1" ht="13.5" customHeight="1">
      <c r="A343" s="25" t="s">
        <v>780</v>
      </c>
      <c r="B343" s="429" t="s">
        <v>603</v>
      </c>
      <c r="C343" s="429"/>
      <c r="D343" s="429"/>
      <c r="E343" s="429"/>
      <c r="F343" s="429"/>
      <c r="G343" s="429"/>
      <c r="H343" s="429"/>
      <c r="I343" s="429"/>
      <c r="J343" s="94" t="s">
        <v>737</v>
      </c>
      <c r="K343" s="429" t="s">
        <v>604</v>
      </c>
      <c r="L343" s="429"/>
      <c r="M343" s="429"/>
      <c r="N343" s="429"/>
      <c r="O343" s="429"/>
      <c r="P343" s="429"/>
      <c r="Q343"/>
    </row>
    <row r="344" spans="1:16" ht="12.75">
      <c r="A344" s="476"/>
      <c r="B344" s="476"/>
      <c r="C344" s="476"/>
      <c r="D344" s="476"/>
      <c r="E344" s="476"/>
      <c r="F344" s="476"/>
      <c r="G344" s="476"/>
      <c r="H344" s="476"/>
      <c r="I344" s="476"/>
      <c r="J344" s="476"/>
      <c r="K344" s="476"/>
      <c r="L344" s="476"/>
      <c r="M344" s="476"/>
      <c r="N344" s="476"/>
      <c r="O344" s="476"/>
      <c r="P344" s="476"/>
    </row>
    <row r="345" spans="1:17" s="1" customFormat="1" ht="13.5" customHeight="1">
      <c r="A345" s="25" t="s">
        <v>777</v>
      </c>
      <c r="B345" s="455" t="s">
        <v>607</v>
      </c>
      <c r="C345" s="455"/>
      <c r="D345" s="455"/>
      <c r="E345" s="455"/>
      <c r="F345" s="456"/>
      <c r="G345" s="26" t="s">
        <v>778</v>
      </c>
      <c r="H345" s="90">
        <v>40728</v>
      </c>
      <c r="I345" s="26" t="s">
        <v>779</v>
      </c>
      <c r="J345" s="90" t="s">
        <v>1043</v>
      </c>
      <c r="K345" s="26" t="s">
        <v>783</v>
      </c>
      <c r="L345" s="489" t="s">
        <v>1122</v>
      </c>
      <c r="M345" s="489"/>
      <c r="N345" s="112" t="s">
        <v>736</v>
      </c>
      <c r="O345" s="489" t="s">
        <v>1096</v>
      </c>
      <c r="P345" s="490"/>
      <c r="Q345"/>
    </row>
    <row r="346" spans="1:17" s="1" customFormat="1" ht="13.5" customHeight="1">
      <c r="A346" s="25" t="s">
        <v>780</v>
      </c>
      <c r="B346" s="429" t="s">
        <v>1043</v>
      </c>
      <c r="C346" s="429"/>
      <c r="D346" s="429"/>
      <c r="E346" s="429"/>
      <c r="F346" s="429"/>
      <c r="G346" s="429"/>
      <c r="H346" s="429"/>
      <c r="I346" s="429"/>
      <c r="J346" s="94" t="s">
        <v>737</v>
      </c>
      <c r="K346" s="429" t="s">
        <v>604</v>
      </c>
      <c r="L346" s="429"/>
      <c r="M346" s="429"/>
      <c r="N346" s="429"/>
      <c r="O346" s="429"/>
      <c r="P346" s="429"/>
      <c r="Q346"/>
    </row>
    <row r="347" spans="1:16" ht="12.75">
      <c r="A347" s="481"/>
      <c r="B347" s="481"/>
      <c r="C347" s="481"/>
      <c r="D347" s="481"/>
      <c r="E347" s="481"/>
      <c r="F347" s="481"/>
      <c r="G347" s="481"/>
      <c r="H347" s="481"/>
      <c r="I347" s="481"/>
      <c r="J347" s="481"/>
      <c r="K347" s="481"/>
      <c r="L347" s="481"/>
      <c r="M347" s="481"/>
      <c r="N347" s="481"/>
      <c r="O347" s="481"/>
      <c r="P347" s="481"/>
    </row>
    <row r="348" spans="1:17" s="1" customFormat="1" ht="13.5" customHeight="1">
      <c r="A348" s="25" t="s">
        <v>777</v>
      </c>
      <c r="B348" s="455" t="s">
        <v>608</v>
      </c>
      <c r="C348" s="455"/>
      <c r="D348" s="455"/>
      <c r="E348" s="455"/>
      <c r="F348" s="456"/>
      <c r="G348" s="26" t="s">
        <v>778</v>
      </c>
      <c r="H348" s="90">
        <v>40728</v>
      </c>
      <c r="I348" s="26" t="s">
        <v>779</v>
      </c>
      <c r="J348" s="90" t="s">
        <v>1043</v>
      </c>
      <c r="K348" s="26" t="s">
        <v>783</v>
      </c>
      <c r="L348" s="489" t="s">
        <v>1122</v>
      </c>
      <c r="M348" s="489"/>
      <c r="N348" s="112" t="s">
        <v>736</v>
      </c>
      <c r="O348" s="489" t="s">
        <v>1096</v>
      </c>
      <c r="P348" s="490"/>
      <c r="Q348"/>
    </row>
    <row r="349" spans="1:17" s="1" customFormat="1" ht="13.5" customHeight="1">
      <c r="A349" s="25" t="s">
        <v>780</v>
      </c>
      <c r="B349" s="429" t="s">
        <v>1043</v>
      </c>
      <c r="C349" s="429"/>
      <c r="D349" s="429"/>
      <c r="E349" s="429"/>
      <c r="F349" s="429"/>
      <c r="G349" s="429"/>
      <c r="H349" s="429"/>
      <c r="I349" s="429"/>
      <c r="J349" s="94" t="s">
        <v>737</v>
      </c>
      <c r="K349" s="429" t="s">
        <v>604</v>
      </c>
      <c r="L349" s="429"/>
      <c r="M349" s="429"/>
      <c r="N349" s="429"/>
      <c r="O349" s="429"/>
      <c r="P349" s="429"/>
      <c r="Q349"/>
    </row>
    <row r="350" spans="1:16" ht="12.75">
      <c r="A350" s="481"/>
      <c r="B350" s="481"/>
      <c r="C350" s="481"/>
      <c r="D350" s="481"/>
      <c r="E350" s="481"/>
      <c r="F350" s="481"/>
      <c r="G350" s="481"/>
      <c r="H350" s="481"/>
      <c r="I350" s="481"/>
      <c r="J350" s="481"/>
      <c r="K350" s="481"/>
      <c r="L350" s="481"/>
      <c r="M350" s="481"/>
      <c r="N350" s="481"/>
      <c r="O350" s="481"/>
      <c r="P350" s="481"/>
    </row>
    <row r="351" spans="1:17" s="1" customFormat="1" ht="13.5" customHeight="1">
      <c r="A351" s="25" t="s">
        <v>777</v>
      </c>
      <c r="B351" s="455" t="s">
        <v>609</v>
      </c>
      <c r="C351" s="455"/>
      <c r="D351" s="455"/>
      <c r="E351" s="455"/>
      <c r="F351" s="456"/>
      <c r="G351" s="26" t="s">
        <v>778</v>
      </c>
      <c r="H351" s="90">
        <v>40728</v>
      </c>
      <c r="I351" s="26" t="s">
        <v>779</v>
      </c>
      <c r="J351" s="90" t="s">
        <v>1043</v>
      </c>
      <c r="K351" s="26" t="s">
        <v>783</v>
      </c>
      <c r="L351" s="489" t="s">
        <v>1122</v>
      </c>
      <c r="M351" s="489"/>
      <c r="N351" s="112" t="s">
        <v>736</v>
      </c>
      <c r="O351" s="489" t="s">
        <v>1096</v>
      </c>
      <c r="P351" s="490"/>
      <c r="Q351"/>
    </row>
    <row r="352" spans="1:17" s="1" customFormat="1" ht="13.5" customHeight="1">
      <c r="A352" s="25" t="s">
        <v>780</v>
      </c>
      <c r="B352" s="429" t="s">
        <v>1043</v>
      </c>
      <c r="C352" s="429"/>
      <c r="D352" s="429"/>
      <c r="E352" s="429"/>
      <c r="F352" s="429"/>
      <c r="G352" s="429"/>
      <c r="H352" s="429"/>
      <c r="I352" s="429"/>
      <c r="J352" s="94" t="s">
        <v>737</v>
      </c>
      <c r="K352" s="429" t="s">
        <v>604</v>
      </c>
      <c r="L352" s="429"/>
      <c r="M352" s="429"/>
      <c r="N352" s="429"/>
      <c r="O352" s="429"/>
      <c r="P352" s="429"/>
      <c r="Q352"/>
    </row>
    <row r="353" spans="1:16" ht="12.75">
      <c r="A353" s="481"/>
      <c r="B353" s="481"/>
      <c r="C353" s="481"/>
      <c r="D353" s="481"/>
      <c r="E353" s="481"/>
      <c r="F353" s="481"/>
      <c r="G353" s="481"/>
      <c r="H353" s="481"/>
      <c r="I353" s="481"/>
      <c r="J353" s="481"/>
      <c r="K353" s="481"/>
      <c r="L353" s="481"/>
      <c r="M353" s="481"/>
      <c r="N353" s="481"/>
      <c r="O353" s="481"/>
      <c r="P353" s="481"/>
    </row>
    <row r="354" spans="1:17" s="1" customFormat="1" ht="13.5" customHeight="1">
      <c r="A354" s="25" t="s">
        <v>777</v>
      </c>
      <c r="B354" s="455" t="s">
        <v>610</v>
      </c>
      <c r="C354" s="455"/>
      <c r="D354" s="455"/>
      <c r="E354" s="455"/>
      <c r="F354" s="456"/>
      <c r="G354" s="26" t="s">
        <v>778</v>
      </c>
      <c r="H354" s="90">
        <v>40728</v>
      </c>
      <c r="I354" s="26" t="s">
        <v>779</v>
      </c>
      <c r="J354" s="90" t="s">
        <v>1043</v>
      </c>
      <c r="K354" s="26" t="s">
        <v>783</v>
      </c>
      <c r="L354" s="489" t="s">
        <v>1122</v>
      </c>
      <c r="M354" s="489"/>
      <c r="N354" s="112" t="s">
        <v>736</v>
      </c>
      <c r="O354" s="489">
        <v>5</v>
      </c>
      <c r="P354" s="490"/>
      <c r="Q354"/>
    </row>
    <row r="355" spans="1:17" s="1" customFormat="1" ht="13.5" customHeight="1">
      <c r="A355" s="25" t="s">
        <v>780</v>
      </c>
      <c r="B355" s="429" t="s">
        <v>1043</v>
      </c>
      <c r="C355" s="429"/>
      <c r="D355" s="429"/>
      <c r="E355" s="429"/>
      <c r="F355" s="429"/>
      <c r="G355" s="429"/>
      <c r="H355" s="429"/>
      <c r="I355" s="429"/>
      <c r="J355" s="94" t="s">
        <v>737</v>
      </c>
      <c r="K355" s="429" t="s">
        <v>604</v>
      </c>
      <c r="L355" s="429"/>
      <c r="M355" s="429"/>
      <c r="N355" s="429"/>
      <c r="O355" s="429"/>
      <c r="P355" s="429"/>
      <c r="Q355"/>
    </row>
    <row r="356" spans="1:16" ht="12.75">
      <c r="A356" s="481"/>
      <c r="B356" s="481"/>
      <c r="C356" s="481"/>
      <c r="D356" s="481"/>
      <c r="E356" s="481"/>
      <c r="F356" s="481"/>
      <c r="G356" s="481"/>
      <c r="H356" s="481"/>
      <c r="I356" s="481"/>
      <c r="J356" s="481"/>
      <c r="K356" s="481"/>
      <c r="L356" s="481"/>
      <c r="M356" s="481"/>
      <c r="N356" s="481"/>
      <c r="O356" s="481"/>
      <c r="P356" s="481"/>
    </row>
    <row r="357" spans="1:17" s="1" customFormat="1" ht="13.5" customHeight="1">
      <c r="A357" s="25" t="s">
        <v>777</v>
      </c>
      <c r="B357" s="455" t="s">
        <v>611</v>
      </c>
      <c r="C357" s="455"/>
      <c r="D357" s="455"/>
      <c r="E357" s="455"/>
      <c r="F357" s="456"/>
      <c r="G357" s="26" t="s">
        <v>778</v>
      </c>
      <c r="H357" s="90">
        <v>40728</v>
      </c>
      <c r="I357" s="26" t="s">
        <v>779</v>
      </c>
      <c r="J357" s="90" t="s">
        <v>1043</v>
      </c>
      <c r="K357" s="26" t="s">
        <v>783</v>
      </c>
      <c r="L357" s="489" t="s">
        <v>1122</v>
      </c>
      <c r="M357" s="489"/>
      <c r="N357" s="112" t="s">
        <v>736</v>
      </c>
      <c r="O357" s="489" t="s">
        <v>1096</v>
      </c>
      <c r="P357" s="490"/>
      <c r="Q357"/>
    </row>
    <row r="358" spans="1:17" s="1" customFormat="1" ht="13.5" customHeight="1">
      <c r="A358" s="25" t="s">
        <v>780</v>
      </c>
      <c r="B358" s="429" t="s">
        <v>1043</v>
      </c>
      <c r="C358" s="429"/>
      <c r="D358" s="429"/>
      <c r="E358" s="429"/>
      <c r="F358" s="429"/>
      <c r="G358" s="429"/>
      <c r="H358" s="429"/>
      <c r="I358" s="429"/>
      <c r="J358" s="94" t="s">
        <v>737</v>
      </c>
      <c r="K358" s="429" t="s">
        <v>604</v>
      </c>
      <c r="L358" s="429"/>
      <c r="M358" s="429"/>
      <c r="N358" s="429"/>
      <c r="O358" s="429"/>
      <c r="P358" s="429"/>
      <c r="Q358"/>
    </row>
    <row r="359" spans="1:16" ht="12.75">
      <c r="A359" s="481"/>
      <c r="B359" s="481"/>
      <c r="C359" s="481"/>
      <c r="D359" s="481"/>
      <c r="E359" s="481"/>
      <c r="F359" s="481"/>
      <c r="G359" s="481"/>
      <c r="H359" s="481"/>
      <c r="I359" s="481"/>
      <c r="J359" s="481"/>
      <c r="K359" s="481"/>
      <c r="L359" s="481"/>
      <c r="M359" s="481"/>
      <c r="N359" s="481"/>
      <c r="O359" s="481"/>
      <c r="P359" s="481"/>
    </row>
    <row r="360" spans="1:17" s="1" customFormat="1" ht="13.5" customHeight="1">
      <c r="A360" s="25" t="s">
        <v>777</v>
      </c>
      <c r="B360" s="455" t="s">
        <v>612</v>
      </c>
      <c r="C360" s="455"/>
      <c r="D360" s="455"/>
      <c r="E360" s="455"/>
      <c r="F360" s="456"/>
      <c r="G360" s="26" t="s">
        <v>778</v>
      </c>
      <c r="H360" s="90">
        <v>40728</v>
      </c>
      <c r="I360" s="26" t="s">
        <v>779</v>
      </c>
      <c r="J360" s="90" t="s">
        <v>1043</v>
      </c>
      <c r="K360" s="26" t="s">
        <v>783</v>
      </c>
      <c r="L360" s="489" t="s">
        <v>1122</v>
      </c>
      <c r="M360" s="489"/>
      <c r="N360" s="112" t="s">
        <v>736</v>
      </c>
      <c r="O360" s="489" t="s">
        <v>1096</v>
      </c>
      <c r="P360" s="490"/>
      <c r="Q360"/>
    </row>
    <row r="361" spans="1:17" s="1" customFormat="1" ht="13.5" customHeight="1">
      <c r="A361" s="25" t="s">
        <v>780</v>
      </c>
      <c r="B361" s="429" t="s">
        <v>603</v>
      </c>
      <c r="C361" s="429"/>
      <c r="D361" s="429"/>
      <c r="E361" s="429"/>
      <c r="F361" s="429"/>
      <c r="G361" s="429"/>
      <c r="H361" s="429"/>
      <c r="I361" s="429"/>
      <c r="J361" s="94" t="s">
        <v>737</v>
      </c>
      <c r="K361" s="429" t="s">
        <v>1132</v>
      </c>
      <c r="L361" s="429"/>
      <c r="M361" s="429"/>
      <c r="N361" s="429"/>
      <c r="O361" s="429"/>
      <c r="P361" s="429"/>
      <c r="Q361"/>
    </row>
    <row r="362" spans="1:16" ht="12.75">
      <c r="A362" s="481"/>
      <c r="B362" s="481"/>
      <c r="C362" s="481"/>
      <c r="D362" s="481"/>
      <c r="E362" s="481"/>
      <c r="F362" s="481"/>
      <c r="G362" s="481"/>
      <c r="H362" s="481"/>
      <c r="I362" s="481"/>
      <c r="J362" s="481"/>
      <c r="K362" s="481"/>
      <c r="L362" s="481"/>
      <c r="M362" s="481"/>
      <c r="N362" s="481"/>
      <c r="O362" s="481"/>
      <c r="P362" s="481"/>
    </row>
    <row r="363" spans="1:17" s="1" customFormat="1" ht="13.5" customHeight="1">
      <c r="A363" s="25" t="s">
        <v>777</v>
      </c>
      <c r="B363" s="455" t="s">
        <v>613</v>
      </c>
      <c r="C363" s="455"/>
      <c r="D363" s="455"/>
      <c r="E363" s="455"/>
      <c r="F363" s="456"/>
      <c r="G363" s="26" t="s">
        <v>778</v>
      </c>
      <c r="H363" s="90">
        <v>40728</v>
      </c>
      <c r="I363" s="26" t="s">
        <v>779</v>
      </c>
      <c r="J363" s="90">
        <v>40968</v>
      </c>
      <c r="K363" s="26" t="s">
        <v>783</v>
      </c>
      <c r="L363" s="489" t="s">
        <v>1122</v>
      </c>
      <c r="M363" s="489"/>
      <c r="N363" s="112" t="s">
        <v>736</v>
      </c>
      <c r="O363" s="489" t="s">
        <v>1096</v>
      </c>
      <c r="P363" s="490"/>
      <c r="Q363"/>
    </row>
    <row r="364" spans="1:17" s="1" customFormat="1" ht="13.5" customHeight="1">
      <c r="A364" s="25" t="s">
        <v>780</v>
      </c>
      <c r="B364" s="429" t="s">
        <v>1043</v>
      </c>
      <c r="C364" s="429"/>
      <c r="D364" s="429"/>
      <c r="E364" s="429"/>
      <c r="F364" s="429"/>
      <c r="G364" s="429"/>
      <c r="H364" s="429"/>
      <c r="I364" s="429"/>
      <c r="J364" s="94" t="s">
        <v>737</v>
      </c>
      <c r="K364" s="429" t="s">
        <v>604</v>
      </c>
      <c r="L364" s="429"/>
      <c r="M364" s="429"/>
      <c r="N364" s="429"/>
      <c r="O364" s="429"/>
      <c r="P364" s="429"/>
      <c r="Q364"/>
    </row>
    <row r="365" spans="1:16" ht="12.75">
      <c r="A365" s="481"/>
      <c r="B365" s="481"/>
      <c r="C365" s="481"/>
      <c r="D365" s="481"/>
      <c r="E365" s="481"/>
      <c r="F365" s="481"/>
      <c r="G365" s="481"/>
      <c r="H365" s="481"/>
      <c r="I365" s="481"/>
      <c r="J365" s="481"/>
      <c r="K365" s="481"/>
      <c r="L365" s="481"/>
      <c r="M365" s="481"/>
      <c r="N365" s="481"/>
      <c r="O365" s="481"/>
      <c r="P365" s="481"/>
    </row>
    <row r="366" spans="1:17" s="1" customFormat="1" ht="13.5" customHeight="1">
      <c r="A366" s="25" t="s">
        <v>777</v>
      </c>
      <c r="B366" s="455" t="s">
        <v>614</v>
      </c>
      <c r="C366" s="455"/>
      <c r="D366" s="455"/>
      <c r="E366" s="455"/>
      <c r="F366" s="456"/>
      <c r="G366" s="26" t="s">
        <v>778</v>
      </c>
      <c r="H366" s="90">
        <v>40728</v>
      </c>
      <c r="I366" s="26" t="s">
        <v>779</v>
      </c>
      <c r="J366" s="90" t="s">
        <v>1043</v>
      </c>
      <c r="K366" s="26" t="s">
        <v>783</v>
      </c>
      <c r="L366" s="489" t="s">
        <v>1122</v>
      </c>
      <c r="M366" s="489"/>
      <c r="N366" s="112" t="s">
        <v>736</v>
      </c>
      <c r="O366" s="489">
        <v>5</v>
      </c>
      <c r="P366" s="490"/>
      <c r="Q366"/>
    </row>
    <row r="367" spans="1:17" s="1" customFormat="1" ht="13.5" customHeight="1">
      <c r="A367" s="25" t="s">
        <v>780</v>
      </c>
      <c r="B367" s="429" t="s">
        <v>1043</v>
      </c>
      <c r="C367" s="429"/>
      <c r="D367" s="429"/>
      <c r="E367" s="429"/>
      <c r="F367" s="429"/>
      <c r="G367" s="429"/>
      <c r="H367" s="429"/>
      <c r="I367" s="429"/>
      <c r="J367" s="94" t="s">
        <v>737</v>
      </c>
      <c r="K367" s="429" t="s">
        <v>604</v>
      </c>
      <c r="L367" s="429"/>
      <c r="M367" s="429"/>
      <c r="N367" s="429"/>
      <c r="O367" s="429"/>
      <c r="P367" s="429"/>
      <c r="Q367"/>
    </row>
    <row r="368" spans="1:16" ht="12.75">
      <c r="A368" s="476"/>
      <c r="B368" s="476"/>
      <c r="C368" s="476"/>
      <c r="D368" s="476"/>
      <c r="E368" s="476"/>
      <c r="F368" s="476"/>
      <c r="G368" s="476"/>
      <c r="H368" s="476"/>
      <c r="I368" s="476"/>
      <c r="J368" s="476"/>
      <c r="K368" s="476"/>
      <c r="L368" s="476"/>
      <c r="M368" s="476"/>
      <c r="N368" s="476"/>
      <c r="O368" s="476"/>
      <c r="P368" s="476"/>
    </row>
    <row r="369" spans="1:17" s="1" customFormat="1" ht="13.5" customHeight="1">
      <c r="A369" s="25" t="s">
        <v>777</v>
      </c>
      <c r="B369" s="455" t="s">
        <v>615</v>
      </c>
      <c r="C369" s="455"/>
      <c r="D369" s="455"/>
      <c r="E369" s="455"/>
      <c r="F369" s="456"/>
      <c r="G369" s="26" t="s">
        <v>778</v>
      </c>
      <c r="H369" s="90">
        <v>40728</v>
      </c>
      <c r="I369" s="26" t="s">
        <v>779</v>
      </c>
      <c r="J369" s="90">
        <v>40968</v>
      </c>
      <c r="K369" s="26" t="s">
        <v>783</v>
      </c>
      <c r="L369" s="489" t="s">
        <v>1122</v>
      </c>
      <c r="M369" s="489"/>
      <c r="N369" s="112" t="s">
        <v>736</v>
      </c>
      <c r="O369" s="489" t="s">
        <v>1096</v>
      </c>
      <c r="P369" s="490"/>
      <c r="Q369"/>
    </row>
    <row r="370" spans="1:17" s="1" customFormat="1" ht="13.5" customHeight="1">
      <c r="A370" s="25" t="s">
        <v>780</v>
      </c>
      <c r="B370" s="429" t="s">
        <v>1043</v>
      </c>
      <c r="C370" s="429"/>
      <c r="D370" s="429"/>
      <c r="E370" s="429"/>
      <c r="F370" s="429"/>
      <c r="G370" s="429"/>
      <c r="H370" s="429"/>
      <c r="I370" s="429"/>
      <c r="J370" s="94" t="s">
        <v>737</v>
      </c>
      <c r="K370" s="429" t="s">
        <v>604</v>
      </c>
      <c r="L370" s="429"/>
      <c r="M370" s="429"/>
      <c r="N370" s="429"/>
      <c r="O370" s="429"/>
      <c r="P370" s="429"/>
      <c r="Q370"/>
    </row>
    <row r="371" spans="1:16" ht="12.75">
      <c r="A371" s="481"/>
      <c r="B371" s="481"/>
      <c r="C371" s="481"/>
      <c r="D371" s="481"/>
      <c r="E371" s="481"/>
      <c r="F371" s="48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</row>
    <row r="372" spans="1:17" s="1" customFormat="1" ht="13.5" customHeight="1">
      <c r="A372" s="25" t="s">
        <v>777</v>
      </c>
      <c r="B372" s="455" t="s">
        <v>616</v>
      </c>
      <c r="C372" s="455"/>
      <c r="D372" s="455"/>
      <c r="E372" s="455"/>
      <c r="F372" s="456"/>
      <c r="G372" s="26" t="s">
        <v>778</v>
      </c>
      <c r="H372" s="90">
        <v>40728</v>
      </c>
      <c r="I372" s="26" t="s">
        <v>779</v>
      </c>
      <c r="J372" s="90">
        <v>40968</v>
      </c>
      <c r="K372" s="26" t="s">
        <v>783</v>
      </c>
      <c r="L372" s="489" t="s">
        <v>1122</v>
      </c>
      <c r="M372" s="489"/>
      <c r="N372" s="112" t="s">
        <v>736</v>
      </c>
      <c r="O372" s="489" t="s">
        <v>1096</v>
      </c>
      <c r="P372" s="490"/>
      <c r="Q372"/>
    </row>
    <row r="373" spans="1:17" s="1" customFormat="1" ht="13.5" customHeight="1">
      <c r="A373" s="25" t="s">
        <v>780</v>
      </c>
      <c r="B373" s="429" t="s">
        <v>1043</v>
      </c>
      <c r="C373" s="429"/>
      <c r="D373" s="429"/>
      <c r="E373" s="429"/>
      <c r="F373" s="429"/>
      <c r="G373" s="429"/>
      <c r="H373" s="429"/>
      <c r="I373" s="429"/>
      <c r="J373" s="94" t="s">
        <v>737</v>
      </c>
      <c r="K373" s="429" t="s">
        <v>604</v>
      </c>
      <c r="L373" s="429"/>
      <c r="M373" s="429"/>
      <c r="N373" s="429"/>
      <c r="O373" s="429"/>
      <c r="P373" s="429"/>
      <c r="Q373"/>
    </row>
    <row r="374" spans="1:16" ht="12.75">
      <c r="A374" s="481"/>
      <c r="B374" s="481"/>
      <c r="C374" s="481"/>
      <c r="D374" s="481"/>
      <c r="E374" s="481"/>
      <c r="F374" s="481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</row>
    <row r="375" spans="1:17" s="1" customFormat="1" ht="13.5" customHeight="1">
      <c r="A375" s="25" t="s">
        <v>777</v>
      </c>
      <c r="B375" s="455" t="s">
        <v>617</v>
      </c>
      <c r="C375" s="455"/>
      <c r="D375" s="455"/>
      <c r="E375" s="455"/>
      <c r="F375" s="456"/>
      <c r="G375" s="26" t="s">
        <v>778</v>
      </c>
      <c r="H375" s="90">
        <v>40728</v>
      </c>
      <c r="I375" s="26" t="s">
        <v>779</v>
      </c>
      <c r="J375" s="90">
        <v>41151</v>
      </c>
      <c r="K375" s="26" t="s">
        <v>783</v>
      </c>
      <c r="L375" s="489" t="s">
        <v>1122</v>
      </c>
      <c r="M375" s="489"/>
      <c r="N375" s="112" t="s">
        <v>736</v>
      </c>
      <c r="O375" s="489" t="s">
        <v>1096</v>
      </c>
      <c r="P375" s="490"/>
      <c r="Q375"/>
    </row>
    <row r="376" spans="1:17" s="1" customFormat="1" ht="13.5" customHeight="1">
      <c r="A376" s="25" t="s">
        <v>780</v>
      </c>
      <c r="B376" s="429" t="s">
        <v>1043</v>
      </c>
      <c r="C376" s="429"/>
      <c r="D376" s="429"/>
      <c r="E376" s="429"/>
      <c r="F376" s="429"/>
      <c r="G376" s="429"/>
      <c r="H376" s="429"/>
      <c r="I376" s="429"/>
      <c r="J376" s="94" t="s">
        <v>737</v>
      </c>
      <c r="K376" s="429" t="s">
        <v>604</v>
      </c>
      <c r="L376" s="429"/>
      <c r="M376" s="429"/>
      <c r="N376" s="429"/>
      <c r="O376" s="429"/>
      <c r="P376" s="429"/>
      <c r="Q376"/>
    </row>
    <row r="377" spans="1:16" ht="12.75">
      <c r="A377" s="481"/>
      <c r="B377" s="481"/>
      <c r="C377" s="481"/>
      <c r="D377" s="481"/>
      <c r="E377" s="481"/>
      <c r="F377" s="481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</row>
    <row r="378" spans="1:19" s="9" customFormat="1" ht="12.75">
      <c r="A378" s="392" t="s">
        <v>897</v>
      </c>
      <c r="B378" s="393"/>
      <c r="C378" s="393"/>
      <c r="D378" s="393"/>
      <c r="E378" s="394"/>
      <c r="F378" s="477"/>
      <c r="G378" s="478"/>
      <c r="H378" s="478"/>
      <c r="I378" s="478"/>
      <c r="J378" s="478"/>
      <c r="K378" s="478"/>
      <c r="L378" s="478"/>
      <c r="M378" s="478"/>
      <c r="N378" s="478"/>
      <c r="O378" s="478"/>
      <c r="P378" s="478"/>
      <c r="Q378"/>
      <c r="R378" s="23"/>
      <c r="S378" s="23"/>
    </row>
    <row r="379" spans="1:17" s="1" customFormat="1" ht="13.5" customHeight="1">
      <c r="A379" s="25" t="s">
        <v>777</v>
      </c>
      <c r="B379" s="455" t="s">
        <v>618</v>
      </c>
      <c r="C379" s="455"/>
      <c r="D379" s="455"/>
      <c r="E379" s="455"/>
      <c r="F379" s="456"/>
      <c r="G379" s="26" t="s">
        <v>778</v>
      </c>
      <c r="H379" s="90">
        <v>40833</v>
      </c>
      <c r="I379" s="26" t="s">
        <v>779</v>
      </c>
      <c r="J379" s="90">
        <v>40897</v>
      </c>
      <c r="K379" s="26" t="s">
        <v>783</v>
      </c>
      <c r="L379" s="489" t="s">
        <v>1056</v>
      </c>
      <c r="M379" s="489"/>
      <c r="N379" s="112" t="s">
        <v>736</v>
      </c>
      <c r="O379" s="489" t="s">
        <v>1059</v>
      </c>
      <c r="P379" s="490"/>
      <c r="Q379"/>
    </row>
    <row r="380" spans="1:17" s="1" customFormat="1" ht="13.5" customHeight="1">
      <c r="A380" s="25" t="s">
        <v>780</v>
      </c>
      <c r="B380" s="429" t="s">
        <v>619</v>
      </c>
      <c r="C380" s="429"/>
      <c r="D380" s="429"/>
      <c r="E380" s="429"/>
      <c r="F380" s="429"/>
      <c r="G380" s="429"/>
      <c r="H380" s="429"/>
      <c r="I380" s="429"/>
      <c r="J380" s="94" t="s">
        <v>737</v>
      </c>
      <c r="K380" s="429" t="s">
        <v>760</v>
      </c>
      <c r="L380" s="429"/>
      <c r="M380" s="429"/>
      <c r="N380" s="429"/>
      <c r="O380" s="429"/>
      <c r="P380" s="429"/>
      <c r="Q380"/>
    </row>
  </sheetData>
  <sheetProtection password="CEFE" sheet="1"/>
  <mergeCells count="758">
    <mergeCell ref="B307:I307"/>
    <mergeCell ref="K307:P307"/>
    <mergeCell ref="B310:I310"/>
    <mergeCell ref="K310:P310"/>
    <mergeCell ref="A308:P308"/>
    <mergeCell ref="B309:F309"/>
    <mergeCell ref="L309:M309"/>
    <mergeCell ref="O309:P309"/>
    <mergeCell ref="L306:M306"/>
    <mergeCell ref="O306:P306"/>
    <mergeCell ref="B303:I303"/>
    <mergeCell ref="K303:P303"/>
    <mergeCell ref="A304:P304"/>
    <mergeCell ref="A305:E305"/>
    <mergeCell ref="F305:P305"/>
    <mergeCell ref="B306:F306"/>
    <mergeCell ref="B300:I300"/>
    <mergeCell ref="K300:P300"/>
    <mergeCell ref="A301:P301"/>
    <mergeCell ref="B302:F302"/>
    <mergeCell ref="L302:M302"/>
    <mergeCell ref="O302:P302"/>
    <mergeCell ref="B297:I297"/>
    <mergeCell ref="K297:P297"/>
    <mergeCell ref="A298:P298"/>
    <mergeCell ref="B299:F299"/>
    <mergeCell ref="L299:M299"/>
    <mergeCell ref="O299:P299"/>
    <mergeCell ref="B296:F296"/>
    <mergeCell ref="L296:M296"/>
    <mergeCell ref="O296:P296"/>
    <mergeCell ref="B293:F293"/>
    <mergeCell ref="L293:M293"/>
    <mergeCell ref="O293:P293"/>
    <mergeCell ref="B294:I294"/>
    <mergeCell ref="K294:P294"/>
    <mergeCell ref="A291:P291"/>
    <mergeCell ref="A292:E292"/>
    <mergeCell ref="F292:P292"/>
    <mergeCell ref="A295:P295"/>
    <mergeCell ref="B289:F289"/>
    <mergeCell ref="L289:M289"/>
    <mergeCell ref="O289:P289"/>
    <mergeCell ref="B290:I290"/>
    <mergeCell ref="K290:P290"/>
    <mergeCell ref="B286:I286"/>
    <mergeCell ref="K286:P286"/>
    <mergeCell ref="A287:P287"/>
    <mergeCell ref="A288:E288"/>
    <mergeCell ref="F288:P288"/>
    <mergeCell ref="B282:F282"/>
    <mergeCell ref="L282:M282"/>
    <mergeCell ref="O282:P282"/>
    <mergeCell ref="B283:I283"/>
    <mergeCell ref="K283:P283"/>
    <mergeCell ref="A284:P284"/>
    <mergeCell ref="B285:F285"/>
    <mergeCell ref="L285:M285"/>
    <mergeCell ref="O285:P285"/>
    <mergeCell ref="B279:I279"/>
    <mergeCell ref="K279:P279"/>
    <mergeCell ref="A280:P280"/>
    <mergeCell ref="A281:E281"/>
    <mergeCell ref="F281:P281"/>
    <mergeCell ref="B275:F275"/>
    <mergeCell ref="L275:M275"/>
    <mergeCell ref="O275:P275"/>
    <mergeCell ref="B276:I276"/>
    <mergeCell ref="K276:P276"/>
    <mergeCell ref="A277:P277"/>
    <mergeCell ref="B278:F278"/>
    <mergeCell ref="L278:M278"/>
    <mergeCell ref="O278:P278"/>
    <mergeCell ref="B273:I273"/>
    <mergeCell ref="K273:P273"/>
    <mergeCell ref="A274:P274"/>
    <mergeCell ref="B270:I270"/>
    <mergeCell ref="K270:P270"/>
    <mergeCell ref="A271:P271"/>
    <mergeCell ref="B272:F272"/>
    <mergeCell ref="L272:M272"/>
    <mergeCell ref="O272:P272"/>
    <mergeCell ref="B267:I267"/>
    <mergeCell ref="K267:P267"/>
    <mergeCell ref="A268:P268"/>
    <mergeCell ref="B269:F269"/>
    <mergeCell ref="L269:M269"/>
    <mergeCell ref="O269:P269"/>
    <mergeCell ref="B263:F263"/>
    <mergeCell ref="L263:M263"/>
    <mergeCell ref="O263:P263"/>
    <mergeCell ref="B264:I264"/>
    <mergeCell ref="K264:P264"/>
    <mergeCell ref="A265:P265"/>
    <mergeCell ref="B266:F266"/>
    <mergeCell ref="L266:M266"/>
    <mergeCell ref="O266:P266"/>
    <mergeCell ref="B261:I261"/>
    <mergeCell ref="K261:P261"/>
    <mergeCell ref="A262:P262"/>
    <mergeCell ref="B258:I258"/>
    <mergeCell ref="K258:P258"/>
    <mergeCell ref="A259:P259"/>
    <mergeCell ref="B260:F260"/>
    <mergeCell ref="L260:M260"/>
    <mergeCell ref="O260:P260"/>
    <mergeCell ref="B255:I255"/>
    <mergeCell ref="K255:P255"/>
    <mergeCell ref="A256:P256"/>
    <mergeCell ref="B257:F257"/>
    <mergeCell ref="L257:M257"/>
    <mergeCell ref="O257:P257"/>
    <mergeCell ref="B251:F251"/>
    <mergeCell ref="L251:M251"/>
    <mergeCell ref="O251:P251"/>
    <mergeCell ref="B252:I252"/>
    <mergeCell ref="K252:P252"/>
    <mergeCell ref="A253:P253"/>
    <mergeCell ref="B254:F254"/>
    <mergeCell ref="L254:M254"/>
    <mergeCell ref="O254:P254"/>
    <mergeCell ref="B249:I249"/>
    <mergeCell ref="K249:P249"/>
    <mergeCell ref="A250:P250"/>
    <mergeCell ref="B246:I246"/>
    <mergeCell ref="K246:P246"/>
    <mergeCell ref="A247:P247"/>
    <mergeCell ref="B248:F248"/>
    <mergeCell ref="L248:M248"/>
    <mergeCell ref="O248:P248"/>
    <mergeCell ref="B243:I243"/>
    <mergeCell ref="K243:P243"/>
    <mergeCell ref="A244:P244"/>
    <mergeCell ref="B245:F245"/>
    <mergeCell ref="L245:M245"/>
    <mergeCell ref="O245:P245"/>
    <mergeCell ref="B239:F239"/>
    <mergeCell ref="L239:M239"/>
    <mergeCell ref="O239:P239"/>
    <mergeCell ref="B240:I240"/>
    <mergeCell ref="K240:P240"/>
    <mergeCell ref="A241:P241"/>
    <mergeCell ref="B242:F242"/>
    <mergeCell ref="L242:M242"/>
    <mergeCell ref="O242:P242"/>
    <mergeCell ref="B236:I236"/>
    <mergeCell ref="K236:P236"/>
    <mergeCell ref="A237:P237"/>
    <mergeCell ref="A238:E238"/>
    <mergeCell ref="F238:P238"/>
    <mergeCell ref="A233:P233"/>
    <mergeCell ref="A234:E234"/>
    <mergeCell ref="F234:P234"/>
    <mergeCell ref="B235:F235"/>
    <mergeCell ref="L235:M235"/>
    <mergeCell ref="O235:P235"/>
    <mergeCell ref="B231:F231"/>
    <mergeCell ref="L231:M231"/>
    <mergeCell ref="O231:P231"/>
    <mergeCell ref="B232:I232"/>
    <mergeCell ref="K232:P232"/>
    <mergeCell ref="A229:P229"/>
    <mergeCell ref="A230:E230"/>
    <mergeCell ref="F230:P230"/>
    <mergeCell ref="B228:I228"/>
    <mergeCell ref="K228:P228"/>
    <mergeCell ref="B225:I225"/>
    <mergeCell ref="K225:P225"/>
    <mergeCell ref="A226:P226"/>
    <mergeCell ref="B227:F227"/>
    <mergeCell ref="L227:M227"/>
    <mergeCell ref="O227:P227"/>
    <mergeCell ref="B221:F221"/>
    <mergeCell ref="L221:M221"/>
    <mergeCell ref="O221:P221"/>
    <mergeCell ref="B222:I222"/>
    <mergeCell ref="K222:P222"/>
    <mergeCell ref="A223:P223"/>
    <mergeCell ref="B224:F224"/>
    <mergeCell ref="L224:M224"/>
    <mergeCell ref="O224:P224"/>
    <mergeCell ref="B218:I218"/>
    <mergeCell ref="K218:P218"/>
    <mergeCell ref="A219:P219"/>
    <mergeCell ref="A220:E220"/>
    <mergeCell ref="F220:P220"/>
    <mergeCell ref="B215:I215"/>
    <mergeCell ref="K215:P215"/>
    <mergeCell ref="A216:P216"/>
    <mergeCell ref="B217:F217"/>
    <mergeCell ref="L217:M217"/>
    <mergeCell ref="O217:P217"/>
    <mergeCell ref="B211:F211"/>
    <mergeCell ref="L211:M211"/>
    <mergeCell ref="O211:P211"/>
    <mergeCell ref="B212:I212"/>
    <mergeCell ref="K212:P212"/>
    <mergeCell ref="A213:P213"/>
    <mergeCell ref="B214:F214"/>
    <mergeCell ref="L214:M214"/>
    <mergeCell ref="O214:P214"/>
    <mergeCell ref="B208:I208"/>
    <mergeCell ref="K208:P208"/>
    <mergeCell ref="A209:P209"/>
    <mergeCell ref="A210:E210"/>
    <mergeCell ref="F210:P210"/>
    <mergeCell ref="B205:I205"/>
    <mergeCell ref="K205:P205"/>
    <mergeCell ref="A206:P206"/>
    <mergeCell ref="B207:F207"/>
    <mergeCell ref="L207:M207"/>
    <mergeCell ref="O207:P207"/>
    <mergeCell ref="B201:F201"/>
    <mergeCell ref="L201:M201"/>
    <mergeCell ref="O201:P201"/>
    <mergeCell ref="B202:I202"/>
    <mergeCell ref="K202:P202"/>
    <mergeCell ref="A203:P203"/>
    <mergeCell ref="B204:F204"/>
    <mergeCell ref="L204:M204"/>
    <mergeCell ref="O204:P204"/>
    <mergeCell ref="B198:I198"/>
    <mergeCell ref="K198:P198"/>
    <mergeCell ref="A199:P199"/>
    <mergeCell ref="A200:E200"/>
    <mergeCell ref="F200:P200"/>
    <mergeCell ref="A196:E196"/>
    <mergeCell ref="F196:P196"/>
    <mergeCell ref="B197:F197"/>
    <mergeCell ref="L197:M197"/>
    <mergeCell ref="O197:P197"/>
    <mergeCell ref="A195:P195"/>
    <mergeCell ref="B193:F193"/>
    <mergeCell ref="L193:M193"/>
    <mergeCell ref="O193:P193"/>
    <mergeCell ref="B194:I194"/>
    <mergeCell ref="K194:P194"/>
    <mergeCell ref="A192:P192"/>
    <mergeCell ref="B188:I188"/>
    <mergeCell ref="K188:P188"/>
    <mergeCell ref="A189:P189"/>
    <mergeCell ref="B190:F190"/>
    <mergeCell ref="L190:M190"/>
    <mergeCell ref="O190:P190"/>
    <mergeCell ref="B187:F187"/>
    <mergeCell ref="L187:M187"/>
    <mergeCell ref="O187:P187"/>
    <mergeCell ref="B191:I191"/>
    <mergeCell ref="K191:P191"/>
    <mergeCell ref="K182:P182"/>
    <mergeCell ref="B185:I185"/>
    <mergeCell ref="K185:P185"/>
    <mergeCell ref="A186:P186"/>
    <mergeCell ref="B177:F177"/>
    <mergeCell ref="L177:M177"/>
    <mergeCell ref="A183:P183"/>
    <mergeCell ref="B184:F184"/>
    <mergeCell ref="L184:M184"/>
    <mergeCell ref="O184:P184"/>
    <mergeCell ref="B181:F181"/>
    <mergeCell ref="L181:M181"/>
    <mergeCell ref="O181:P181"/>
    <mergeCell ref="B182:I182"/>
    <mergeCell ref="B178:I178"/>
    <mergeCell ref="K178:P178"/>
    <mergeCell ref="A179:P179"/>
    <mergeCell ref="A180:E180"/>
    <mergeCell ref="F180:P180"/>
    <mergeCell ref="B172:I172"/>
    <mergeCell ref="K172:P172"/>
    <mergeCell ref="O177:P177"/>
    <mergeCell ref="A173:P173"/>
    <mergeCell ref="B174:F174"/>
    <mergeCell ref="L174:M174"/>
    <mergeCell ref="O174:P174"/>
    <mergeCell ref="B175:I175"/>
    <mergeCell ref="K175:P175"/>
    <mergeCell ref="A176:P176"/>
    <mergeCell ref="A166:P166"/>
    <mergeCell ref="B167:F167"/>
    <mergeCell ref="L167:M167"/>
    <mergeCell ref="B171:F171"/>
    <mergeCell ref="L171:M171"/>
    <mergeCell ref="O171:P171"/>
    <mergeCell ref="B168:I168"/>
    <mergeCell ref="K168:P168"/>
    <mergeCell ref="A169:P169"/>
    <mergeCell ref="A170:E170"/>
    <mergeCell ref="F170:P170"/>
    <mergeCell ref="K159:P159"/>
    <mergeCell ref="O167:P167"/>
    <mergeCell ref="B162:I162"/>
    <mergeCell ref="K162:P162"/>
    <mergeCell ref="A163:P163"/>
    <mergeCell ref="B164:F164"/>
    <mergeCell ref="L164:M164"/>
    <mergeCell ref="O164:P164"/>
    <mergeCell ref="B165:I165"/>
    <mergeCell ref="K165:P165"/>
    <mergeCell ref="B154:F154"/>
    <mergeCell ref="L154:M154"/>
    <mergeCell ref="A160:P160"/>
    <mergeCell ref="B161:F161"/>
    <mergeCell ref="L161:M161"/>
    <mergeCell ref="O161:P161"/>
    <mergeCell ref="B158:F158"/>
    <mergeCell ref="L158:M158"/>
    <mergeCell ref="O158:P158"/>
    <mergeCell ref="B159:I159"/>
    <mergeCell ref="B155:I155"/>
    <mergeCell ref="K155:P155"/>
    <mergeCell ref="A156:P156"/>
    <mergeCell ref="A157:E157"/>
    <mergeCell ref="F157:P157"/>
    <mergeCell ref="O154:P154"/>
    <mergeCell ref="B149:I149"/>
    <mergeCell ref="K149:P149"/>
    <mergeCell ref="A150:P150"/>
    <mergeCell ref="B151:F151"/>
    <mergeCell ref="L151:M151"/>
    <mergeCell ref="O151:P151"/>
    <mergeCell ref="B152:I152"/>
    <mergeCell ref="K152:P152"/>
    <mergeCell ref="A153:P153"/>
    <mergeCell ref="B145:F145"/>
    <mergeCell ref="L145:M145"/>
    <mergeCell ref="O145:P145"/>
    <mergeCell ref="B146:I146"/>
    <mergeCell ref="K146:P146"/>
    <mergeCell ref="A147:P147"/>
    <mergeCell ref="B148:F148"/>
    <mergeCell ref="L148:M148"/>
    <mergeCell ref="O148:P148"/>
    <mergeCell ref="B142:I142"/>
    <mergeCell ref="K142:P142"/>
    <mergeCell ref="A143:P143"/>
    <mergeCell ref="A144:E144"/>
    <mergeCell ref="F144:P144"/>
    <mergeCell ref="A139:P139"/>
    <mergeCell ref="A140:E140"/>
    <mergeCell ref="F140:P140"/>
    <mergeCell ref="B141:F141"/>
    <mergeCell ref="L141:M141"/>
    <mergeCell ref="O141:P141"/>
    <mergeCell ref="B138:I138"/>
    <mergeCell ref="K138:P138"/>
    <mergeCell ref="B135:I135"/>
    <mergeCell ref="K135:P135"/>
    <mergeCell ref="A136:P136"/>
    <mergeCell ref="B137:F137"/>
    <mergeCell ref="L137:M137"/>
    <mergeCell ref="O137:P137"/>
    <mergeCell ref="B132:I132"/>
    <mergeCell ref="K132:P132"/>
    <mergeCell ref="A133:P133"/>
    <mergeCell ref="B134:F134"/>
    <mergeCell ref="L134:M134"/>
    <mergeCell ref="O134:P134"/>
    <mergeCell ref="B128:F128"/>
    <mergeCell ref="L128:M128"/>
    <mergeCell ref="O128:P128"/>
    <mergeCell ref="B129:I129"/>
    <mergeCell ref="K129:P129"/>
    <mergeCell ref="A130:P130"/>
    <mergeCell ref="B131:F131"/>
    <mergeCell ref="L131:M131"/>
    <mergeCell ref="O131:P131"/>
    <mergeCell ref="A127:P127"/>
    <mergeCell ref="B123:I123"/>
    <mergeCell ref="K123:P123"/>
    <mergeCell ref="A124:P124"/>
    <mergeCell ref="B125:F125"/>
    <mergeCell ref="L125:M125"/>
    <mergeCell ref="O125:P125"/>
    <mergeCell ref="B122:F122"/>
    <mergeCell ref="L122:M122"/>
    <mergeCell ref="O122:P122"/>
    <mergeCell ref="B126:I126"/>
    <mergeCell ref="K126:P126"/>
    <mergeCell ref="K117:P117"/>
    <mergeCell ref="B120:I120"/>
    <mergeCell ref="K120:P120"/>
    <mergeCell ref="A121:P121"/>
    <mergeCell ref="A115:E115"/>
    <mergeCell ref="F115:P115"/>
    <mergeCell ref="A118:P118"/>
    <mergeCell ref="B119:F119"/>
    <mergeCell ref="L119:M119"/>
    <mergeCell ref="O119:P119"/>
    <mergeCell ref="B116:F116"/>
    <mergeCell ref="L116:M116"/>
    <mergeCell ref="O116:P116"/>
    <mergeCell ref="B117:I117"/>
    <mergeCell ref="K110:P110"/>
    <mergeCell ref="B113:I113"/>
    <mergeCell ref="K113:P113"/>
    <mergeCell ref="A114:P114"/>
    <mergeCell ref="B105:F105"/>
    <mergeCell ref="L105:M105"/>
    <mergeCell ref="A111:P111"/>
    <mergeCell ref="B112:F112"/>
    <mergeCell ref="L112:M112"/>
    <mergeCell ref="O112:P112"/>
    <mergeCell ref="B109:F109"/>
    <mergeCell ref="L109:M109"/>
    <mergeCell ref="O109:P109"/>
    <mergeCell ref="B110:I110"/>
    <mergeCell ref="B106:I106"/>
    <mergeCell ref="K106:P106"/>
    <mergeCell ref="A107:P107"/>
    <mergeCell ref="A108:E108"/>
    <mergeCell ref="F108:P108"/>
    <mergeCell ref="O105:P105"/>
    <mergeCell ref="B100:I100"/>
    <mergeCell ref="K100:P100"/>
    <mergeCell ref="A101:P101"/>
    <mergeCell ref="B102:F102"/>
    <mergeCell ref="L102:M102"/>
    <mergeCell ref="O102:P102"/>
    <mergeCell ref="B103:I103"/>
    <mergeCell ref="K103:P103"/>
    <mergeCell ref="A104:P104"/>
    <mergeCell ref="B96:F96"/>
    <mergeCell ref="L96:M96"/>
    <mergeCell ref="O96:P96"/>
    <mergeCell ref="B97:I97"/>
    <mergeCell ref="K97:P97"/>
    <mergeCell ref="A98:P98"/>
    <mergeCell ref="B99:F99"/>
    <mergeCell ref="L99:M99"/>
    <mergeCell ref="O99:P99"/>
    <mergeCell ref="B93:I93"/>
    <mergeCell ref="K93:P93"/>
    <mergeCell ref="A94:P94"/>
    <mergeCell ref="A95:E95"/>
    <mergeCell ref="F95:P95"/>
    <mergeCell ref="A91:E91"/>
    <mergeCell ref="F91:P91"/>
    <mergeCell ref="B92:F92"/>
    <mergeCell ref="L92:M92"/>
    <mergeCell ref="O92:P92"/>
    <mergeCell ref="O88:P88"/>
    <mergeCell ref="B89:I89"/>
    <mergeCell ref="K89:P89"/>
    <mergeCell ref="A90:P90"/>
    <mergeCell ref="B84:F84"/>
    <mergeCell ref="L84:M84"/>
    <mergeCell ref="B88:F88"/>
    <mergeCell ref="L88:M88"/>
    <mergeCell ref="B85:I85"/>
    <mergeCell ref="K85:P85"/>
    <mergeCell ref="A86:P86"/>
    <mergeCell ref="A87:E87"/>
    <mergeCell ref="F87:P87"/>
    <mergeCell ref="O84:P84"/>
    <mergeCell ref="B79:I79"/>
    <mergeCell ref="K79:P79"/>
    <mergeCell ref="A80:P80"/>
    <mergeCell ref="B81:F81"/>
    <mergeCell ref="L81:M81"/>
    <mergeCell ref="O81:P81"/>
    <mergeCell ref="B82:I82"/>
    <mergeCell ref="K82:P82"/>
    <mergeCell ref="A83:P83"/>
    <mergeCell ref="B75:F75"/>
    <mergeCell ref="L75:M75"/>
    <mergeCell ref="O75:P75"/>
    <mergeCell ref="B76:I76"/>
    <mergeCell ref="K76:P76"/>
    <mergeCell ref="A77:P77"/>
    <mergeCell ref="B78:F78"/>
    <mergeCell ref="L78:M78"/>
    <mergeCell ref="O78:P78"/>
    <mergeCell ref="A74:P74"/>
    <mergeCell ref="B70:I70"/>
    <mergeCell ref="K70:P70"/>
    <mergeCell ref="A71:P71"/>
    <mergeCell ref="B72:F72"/>
    <mergeCell ref="L72:M72"/>
    <mergeCell ref="O72:P72"/>
    <mergeCell ref="B69:F69"/>
    <mergeCell ref="L69:M69"/>
    <mergeCell ref="O69:P69"/>
    <mergeCell ref="B73:I73"/>
    <mergeCell ref="K73:P73"/>
    <mergeCell ref="B67:I67"/>
    <mergeCell ref="K67:P67"/>
    <mergeCell ref="A68:P68"/>
    <mergeCell ref="A65:P65"/>
    <mergeCell ref="B66:F66"/>
    <mergeCell ref="L66:M66"/>
    <mergeCell ref="O66:P66"/>
    <mergeCell ref="B61:I61"/>
    <mergeCell ref="K61:P61"/>
    <mergeCell ref="A62:P62"/>
    <mergeCell ref="L63:M63"/>
    <mergeCell ref="B58:I58"/>
    <mergeCell ref="K58:P58"/>
    <mergeCell ref="A59:P59"/>
    <mergeCell ref="B60:F60"/>
    <mergeCell ref="L60:M60"/>
    <mergeCell ref="O60:P60"/>
    <mergeCell ref="B55:I55"/>
    <mergeCell ref="K55:P55"/>
    <mergeCell ref="A56:P56"/>
    <mergeCell ref="B57:F57"/>
    <mergeCell ref="L57:M57"/>
    <mergeCell ref="O57:P57"/>
    <mergeCell ref="B54:F54"/>
    <mergeCell ref="L54:M54"/>
    <mergeCell ref="O54:P54"/>
    <mergeCell ref="B51:F51"/>
    <mergeCell ref="L51:M51"/>
    <mergeCell ref="O51:P51"/>
    <mergeCell ref="B52:I52"/>
    <mergeCell ref="K52:P52"/>
    <mergeCell ref="A49:P49"/>
    <mergeCell ref="A50:E50"/>
    <mergeCell ref="F50:P50"/>
    <mergeCell ref="A53:P53"/>
    <mergeCell ref="B47:F47"/>
    <mergeCell ref="L47:M47"/>
    <mergeCell ref="O47:P47"/>
    <mergeCell ref="B48:I48"/>
    <mergeCell ref="K48:P48"/>
    <mergeCell ref="B44:I44"/>
    <mergeCell ref="K44:P44"/>
    <mergeCell ref="A45:P45"/>
    <mergeCell ref="A46:E46"/>
    <mergeCell ref="F46:P46"/>
    <mergeCell ref="B41:I41"/>
    <mergeCell ref="K41:P41"/>
    <mergeCell ref="A42:P42"/>
    <mergeCell ref="B43:F43"/>
    <mergeCell ref="L43:M43"/>
    <mergeCell ref="O43:P43"/>
    <mergeCell ref="A39:P39"/>
    <mergeCell ref="B33:F33"/>
    <mergeCell ref="B40:F40"/>
    <mergeCell ref="L40:M40"/>
    <mergeCell ref="O40:P40"/>
    <mergeCell ref="B37:F37"/>
    <mergeCell ref="L37:M37"/>
    <mergeCell ref="O37:P37"/>
    <mergeCell ref="B38:I38"/>
    <mergeCell ref="K38:P38"/>
    <mergeCell ref="L33:M33"/>
    <mergeCell ref="O33:P33"/>
    <mergeCell ref="A35:P35"/>
    <mergeCell ref="A36:E36"/>
    <mergeCell ref="F36:P36"/>
    <mergeCell ref="B7:F7"/>
    <mergeCell ref="B8:I8"/>
    <mergeCell ref="L7:M7"/>
    <mergeCell ref="O7:P7"/>
    <mergeCell ref="K8:P8"/>
    <mergeCell ref="A12:P12"/>
    <mergeCell ref="L27:M27"/>
    <mergeCell ref="O27:P27"/>
    <mergeCell ref="L30:M30"/>
    <mergeCell ref="O30:P30"/>
    <mergeCell ref="F26:P26"/>
    <mergeCell ref="B16:F16"/>
    <mergeCell ref="B13:F13"/>
    <mergeCell ref="B20:F20"/>
    <mergeCell ref="L20:M20"/>
    <mergeCell ref="A9:P9"/>
    <mergeCell ref="B11:I11"/>
    <mergeCell ref="B27:F27"/>
    <mergeCell ref="L13:M13"/>
    <mergeCell ref="O13:P13"/>
    <mergeCell ref="L10:M10"/>
    <mergeCell ref="O10:P10"/>
    <mergeCell ref="A19:E19"/>
    <mergeCell ref="F19:P19"/>
    <mergeCell ref="K11:P11"/>
    <mergeCell ref="O20:P20"/>
    <mergeCell ref="B24:I24"/>
    <mergeCell ref="K24:P24"/>
    <mergeCell ref="A22:P22"/>
    <mergeCell ref="B23:F23"/>
    <mergeCell ref="O23:P23"/>
    <mergeCell ref="K31:P31"/>
    <mergeCell ref="A32:P32"/>
    <mergeCell ref="A25:P25"/>
    <mergeCell ref="A26:E26"/>
    <mergeCell ref="B28:I28"/>
    <mergeCell ref="K28:P28"/>
    <mergeCell ref="A29:P29"/>
    <mergeCell ref="B30:F30"/>
    <mergeCell ref="B31:I31"/>
    <mergeCell ref="A1:P1"/>
    <mergeCell ref="F6:P6"/>
    <mergeCell ref="A4:P5"/>
    <mergeCell ref="A2:P2"/>
    <mergeCell ref="A3:D3"/>
    <mergeCell ref="O3:P3"/>
    <mergeCell ref="M3:N3"/>
    <mergeCell ref="E3:L3"/>
    <mergeCell ref="A6:E6"/>
    <mergeCell ref="B10:F10"/>
    <mergeCell ref="B34:I34"/>
    <mergeCell ref="K34:P34"/>
    <mergeCell ref="B14:I14"/>
    <mergeCell ref="K14:P14"/>
    <mergeCell ref="B17:I17"/>
    <mergeCell ref="K17:P17"/>
    <mergeCell ref="A15:P15"/>
    <mergeCell ref="L16:M16"/>
    <mergeCell ref="B21:I21"/>
    <mergeCell ref="B314:I314"/>
    <mergeCell ref="K314:P314"/>
    <mergeCell ref="O16:P16"/>
    <mergeCell ref="A18:P18"/>
    <mergeCell ref="B64:I64"/>
    <mergeCell ref="K64:P64"/>
    <mergeCell ref="B63:F63"/>
    <mergeCell ref="O63:P63"/>
    <mergeCell ref="K21:P21"/>
    <mergeCell ref="L23:M23"/>
    <mergeCell ref="A312:E312"/>
    <mergeCell ref="F312:P312"/>
    <mergeCell ref="B313:F313"/>
    <mergeCell ref="L313:M313"/>
    <mergeCell ref="O313:P313"/>
    <mergeCell ref="A315:P315"/>
    <mergeCell ref="A316:E316"/>
    <mergeCell ref="F316:P316"/>
    <mergeCell ref="B317:F317"/>
    <mergeCell ref="L317:M317"/>
    <mergeCell ref="O317:P317"/>
    <mergeCell ref="B318:I318"/>
    <mergeCell ref="K318:P318"/>
    <mergeCell ref="A319:P319"/>
    <mergeCell ref="B320:F320"/>
    <mergeCell ref="L320:M320"/>
    <mergeCell ref="O320:P320"/>
    <mergeCell ref="B321:I321"/>
    <mergeCell ref="K321:P321"/>
    <mergeCell ref="A322:P322"/>
    <mergeCell ref="B323:F323"/>
    <mergeCell ref="L323:M323"/>
    <mergeCell ref="O323:P323"/>
    <mergeCell ref="B324:I324"/>
    <mergeCell ref="K324:P324"/>
    <mergeCell ref="A325:P325"/>
    <mergeCell ref="B326:F326"/>
    <mergeCell ref="L326:M326"/>
    <mergeCell ref="O326:P326"/>
    <mergeCell ref="B333:F333"/>
    <mergeCell ref="L333:M333"/>
    <mergeCell ref="O333:P333"/>
    <mergeCell ref="B327:I327"/>
    <mergeCell ref="K327:P327"/>
    <mergeCell ref="A328:P328"/>
    <mergeCell ref="B329:F329"/>
    <mergeCell ref="L329:M329"/>
    <mergeCell ref="O329:P329"/>
    <mergeCell ref="B330:I330"/>
    <mergeCell ref="K330:P330"/>
    <mergeCell ref="A331:P331"/>
    <mergeCell ref="A332:E332"/>
    <mergeCell ref="F332:P332"/>
    <mergeCell ref="B334:I334"/>
    <mergeCell ref="K334:P334"/>
    <mergeCell ref="A335:P335"/>
    <mergeCell ref="B336:F336"/>
    <mergeCell ref="L336:M336"/>
    <mergeCell ref="O336:P336"/>
    <mergeCell ref="B337:I337"/>
    <mergeCell ref="K337:P337"/>
    <mergeCell ref="A338:P338"/>
    <mergeCell ref="B339:F339"/>
    <mergeCell ref="L339:M339"/>
    <mergeCell ref="O339:P339"/>
    <mergeCell ref="B340:I340"/>
    <mergeCell ref="K340:P340"/>
    <mergeCell ref="A341:P341"/>
    <mergeCell ref="B342:F342"/>
    <mergeCell ref="L342:M342"/>
    <mergeCell ref="O342:P342"/>
    <mergeCell ref="B343:I343"/>
    <mergeCell ref="K343:P343"/>
    <mergeCell ref="A344:P344"/>
    <mergeCell ref="B345:F345"/>
    <mergeCell ref="L345:M345"/>
    <mergeCell ref="O345:P345"/>
    <mergeCell ref="B346:I346"/>
    <mergeCell ref="K346:P346"/>
    <mergeCell ref="A347:P347"/>
    <mergeCell ref="B348:F348"/>
    <mergeCell ref="L348:M348"/>
    <mergeCell ref="O348:P348"/>
    <mergeCell ref="B349:I349"/>
    <mergeCell ref="K349:P349"/>
    <mergeCell ref="A350:P350"/>
    <mergeCell ref="B351:F351"/>
    <mergeCell ref="L351:M351"/>
    <mergeCell ref="O351:P351"/>
    <mergeCell ref="B352:I352"/>
    <mergeCell ref="K352:P352"/>
    <mergeCell ref="A353:P353"/>
    <mergeCell ref="B354:F354"/>
    <mergeCell ref="L354:M354"/>
    <mergeCell ref="O354:P354"/>
    <mergeCell ref="B355:I355"/>
    <mergeCell ref="K355:P355"/>
    <mergeCell ref="A356:P356"/>
    <mergeCell ref="B357:F357"/>
    <mergeCell ref="L357:M357"/>
    <mergeCell ref="O357:P357"/>
    <mergeCell ref="B358:I358"/>
    <mergeCell ref="K358:P358"/>
    <mergeCell ref="A359:P359"/>
    <mergeCell ref="B360:F360"/>
    <mergeCell ref="L360:M360"/>
    <mergeCell ref="O360:P360"/>
    <mergeCell ref="B361:I361"/>
    <mergeCell ref="K361:P361"/>
    <mergeCell ref="A362:P362"/>
    <mergeCell ref="B363:F363"/>
    <mergeCell ref="L363:M363"/>
    <mergeCell ref="O363:P363"/>
    <mergeCell ref="B364:I364"/>
    <mergeCell ref="K364:P364"/>
    <mergeCell ref="A365:P365"/>
    <mergeCell ref="B366:F366"/>
    <mergeCell ref="L366:M366"/>
    <mergeCell ref="O366:P366"/>
    <mergeCell ref="B367:I367"/>
    <mergeCell ref="K367:P367"/>
    <mergeCell ref="A368:P368"/>
    <mergeCell ref="B369:F369"/>
    <mergeCell ref="L369:M369"/>
    <mergeCell ref="O369:P369"/>
    <mergeCell ref="B370:I370"/>
    <mergeCell ref="K370:P370"/>
    <mergeCell ref="A371:P371"/>
    <mergeCell ref="B372:F372"/>
    <mergeCell ref="L372:M372"/>
    <mergeCell ref="O372:P372"/>
    <mergeCell ref="O379:P379"/>
    <mergeCell ref="B373:I373"/>
    <mergeCell ref="K373:P373"/>
    <mergeCell ref="A374:P374"/>
    <mergeCell ref="B375:F375"/>
    <mergeCell ref="L375:M375"/>
    <mergeCell ref="O375:P375"/>
    <mergeCell ref="B380:I380"/>
    <mergeCell ref="K380:P380"/>
    <mergeCell ref="A311:P311"/>
    <mergeCell ref="B376:I376"/>
    <mergeCell ref="K376:P376"/>
    <mergeCell ref="A377:P377"/>
    <mergeCell ref="A378:E378"/>
    <mergeCell ref="F378:P378"/>
    <mergeCell ref="B379:F379"/>
    <mergeCell ref="L379:M37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A4" sqref="A4:S5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3.8515625" style="0" customWidth="1"/>
    <col min="7" max="7" width="5.8515625" style="0" customWidth="1"/>
    <col min="8" max="8" width="4.28125" style="0" customWidth="1"/>
    <col min="9" max="9" width="7.421875" style="0" customWidth="1"/>
    <col min="10" max="10" width="5.57421875" style="0" customWidth="1"/>
    <col min="11" max="11" width="6.421875" style="0" customWidth="1"/>
    <col min="12" max="12" width="4.28125" style="0" customWidth="1"/>
    <col min="13" max="13" width="5.8515625" style="0" customWidth="1"/>
    <col min="14" max="14" width="5.28125" style="0" customWidth="1"/>
    <col min="15" max="15" width="5.57421875" style="0" customWidth="1"/>
    <col min="16" max="16" width="10.421875" style="0" customWidth="1"/>
    <col min="17" max="17" width="4.140625" style="0" customWidth="1"/>
    <col min="18" max="18" width="6.8515625" style="0" customWidth="1"/>
    <col min="19" max="19" width="5.421875" style="0" customWidth="1"/>
  </cols>
  <sheetData>
    <row r="1" spans="1:19" ht="13.5" thickBot="1">
      <c r="A1" s="398" t="s">
        <v>876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400"/>
    </row>
    <row r="2" spans="1:19" ht="13.5" thickBo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</row>
    <row r="3" spans="1:19" ht="13.5" thickBot="1">
      <c r="A3" s="402" t="s">
        <v>797</v>
      </c>
      <c r="B3" s="403"/>
      <c r="C3" s="403"/>
      <c r="D3" s="404"/>
      <c r="E3" s="407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5" t="s">
        <v>784</v>
      </c>
      <c r="Q3" s="406"/>
      <c r="R3" s="403" t="s">
        <v>1038</v>
      </c>
      <c r="S3" s="404"/>
    </row>
    <row r="4" spans="1:19" s="1" customFormat="1" ht="12.7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</row>
    <row r="5" spans="1:19" s="8" customFormat="1" ht="13.5" thickBot="1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</row>
    <row r="6" spans="1:19" ht="13.5" thickBot="1">
      <c r="A6" s="495" t="s">
        <v>774</v>
      </c>
      <c r="B6" s="495"/>
      <c r="C6" s="495"/>
      <c r="D6" s="495"/>
      <c r="E6" s="495"/>
      <c r="F6" s="495" t="s">
        <v>769</v>
      </c>
      <c r="G6" s="495"/>
      <c r="H6" s="495" t="s">
        <v>775</v>
      </c>
      <c r="I6" s="495"/>
      <c r="J6" s="495" t="s">
        <v>776</v>
      </c>
      <c r="K6" s="495"/>
      <c r="L6" s="11"/>
      <c r="M6" s="495" t="s">
        <v>845</v>
      </c>
      <c r="N6" s="495"/>
      <c r="O6" s="11"/>
      <c r="P6" s="11" t="s">
        <v>773</v>
      </c>
      <c r="Q6" s="11"/>
      <c r="R6" s="495" t="s">
        <v>731</v>
      </c>
      <c r="S6" s="495"/>
    </row>
    <row r="7" spans="1:19" s="34" customFormat="1" ht="11.25">
      <c r="A7" s="410" t="s">
        <v>883</v>
      </c>
      <c r="B7" s="395"/>
      <c r="C7" s="395"/>
      <c r="D7" s="395"/>
      <c r="E7" s="491"/>
      <c r="F7" s="477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</row>
    <row r="8" spans="1:19" s="2" customFormat="1" ht="13.5" customHeight="1">
      <c r="A8" s="429" t="s">
        <v>542</v>
      </c>
      <c r="B8" s="429"/>
      <c r="C8" s="429"/>
      <c r="D8" s="429"/>
      <c r="E8" s="429"/>
      <c r="F8" s="492">
        <v>30</v>
      </c>
      <c r="G8" s="492"/>
      <c r="H8" s="492">
        <v>2</v>
      </c>
      <c r="I8" s="492"/>
      <c r="J8" s="492">
        <v>1</v>
      </c>
      <c r="K8" s="492"/>
      <c r="L8" s="24"/>
      <c r="M8" s="492" t="s">
        <v>1043</v>
      </c>
      <c r="N8" s="492"/>
      <c r="O8" s="24"/>
      <c r="P8" s="24" t="s">
        <v>1043</v>
      </c>
      <c r="Q8" s="42"/>
      <c r="R8" s="492">
        <v>1</v>
      </c>
      <c r="S8" s="492"/>
    </row>
    <row r="9" spans="1:19" s="34" customFormat="1" ht="11.25">
      <c r="A9" s="410" t="s">
        <v>1101</v>
      </c>
      <c r="B9" s="395"/>
      <c r="C9" s="395"/>
      <c r="D9" s="395"/>
      <c r="E9" s="491"/>
      <c r="F9" s="477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</row>
    <row r="10" spans="1:19" s="2" customFormat="1" ht="13.5" customHeight="1">
      <c r="A10" s="429" t="s">
        <v>356</v>
      </c>
      <c r="B10" s="429"/>
      <c r="C10" s="429"/>
      <c r="D10" s="429"/>
      <c r="E10" s="429"/>
      <c r="F10" s="492">
        <v>60</v>
      </c>
      <c r="G10" s="492"/>
      <c r="H10" s="492">
        <v>4</v>
      </c>
      <c r="I10" s="492"/>
      <c r="J10" s="492">
        <v>4</v>
      </c>
      <c r="K10" s="492"/>
      <c r="L10" s="24"/>
      <c r="M10" s="492" t="s">
        <v>1043</v>
      </c>
      <c r="N10" s="492"/>
      <c r="O10" s="24"/>
      <c r="P10" s="24">
        <v>1</v>
      </c>
      <c r="Q10" s="42"/>
      <c r="R10" s="492">
        <v>3</v>
      </c>
      <c r="S10" s="492"/>
    </row>
    <row r="11" spans="1:19" s="2" customFormat="1" ht="13.5" customHeight="1">
      <c r="A11" s="429" t="s">
        <v>357</v>
      </c>
      <c r="B11" s="429"/>
      <c r="C11" s="429"/>
      <c r="D11" s="429"/>
      <c r="E11" s="429"/>
      <c r="F11" s="492">
        <v>30</v>
      </c>
      <c r="G11" s="492"/>
      <c r="H11" s="492">
        <v>2</v>
      </c>
      <c r="I11" s="492"/>
      <c r="J11" s="492">
        <v>2</v>
      </c>
      <c r="K11" s="492"/>
      <c r="L11" s="24"/>
      <c r="M11" s="492" t="s">
        <v>1043</v>
      </c>
      <c r="N11" s="492"/>
      <c r="O11" s="24"/>
      <c r="P11" s="24" t="s">
        <v>1043</v>
      </c>
      <c r="Q11" s="42"/>
      <c r="R11" s="492">
        <v>2</v>
      </c>
      <c r="S11" s="492"/>
    </row>
    <row r="12" spans="1:19" s="34" customFormat="1" ht="11.25">
      <c r="A12" s="410" t="s">
        <v>879</v>
      </c>
      <c r="B12" s="395"/>
      <c r="C12" s="395"/>
      <c r="D12" s="395"/>
      <c r="E12" s="491"/>
      <c r="F12" s="477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</row>
    <row r="13" spans="1:19" s="2" customFormat="1" ht="13.5" customHeight="1">
      <c r="A13" s="429" t="s">
        <v>390</v>
      </c>
      <c r="B13" s="429"/>
      <c r="C13" s="429"/>
      <c r="D13" s="429"/>
      <c r="E13" s="429"/>
      <c r="F13" s="492">
        <v>60</v>
      </c>
      <c r="G13" s="492"/>
      <c r="H13" s="492">
        <v>4</v>
      </c>
      <c r="I13" s="492"/>
      <c r="J13" s="492">
        <v>1</v>
      </c>
      <c r="K13" s="492"/>
      <c r="L13" s="24"/>
      <c r="M13" s="492" t="s">
        <v>1043</v>
      </c>
      <c r="N13" s="492"/>
      <c r="O13" s="24"/>
      <c r="P13" s="24" t="s">
        <v>1043</v>
      </c>
      <c r="Q13" s="42"/>
      <c r="R13" s="492">
        <v>1</v>
      </c>
      <c r="S13" s="492"/>
    </row>
    <row r="14" spans="1:19" s="34" customFormat="1" ht="11.25">
      <c r="A14" s="410" t="s">
        <v>886</v>
      </c>
      <c r="B14" s="395"/>
      <c r="C14" s="395"/>
      <c r="D14" s="395"/>
      <c r="E14" s="491"/>
      <c r="F14" s="477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</row>
    <row r="15" spans="1:19" s="2" customFormat="1" ht="13.5" customHeight="1">
      <c r="A15" s="429" t="s">
        <v>304</v>
      </c>
      <c r="B15" s="429"/>
      <c r="C15" s="429"/>
      <c r="D15" s="429"/>
      <c r="E15" s="429"/>
      <c r="F15" s="492">
        <v>60</v>
      </c>
      <c r="G15" s="492"/>
      <c r="H15" s="492">
        <v>4</v>
      </c>
      <c r="I15" s="492"/>
      <c r="J15" s="492">
        <v>2</v>
      </c>
      <c r="K15" s="492"/>
      <c r="L15" s="24"/>
      <c r="M15" s="492" t="s">
        <v>1043</v>
      </c>
      <c r="N15" s="492"/>
      <c r="O15" s="24"/>
      <c r="P15" s="24" t="s">
        <v>1043</v>
      </c>
      <c r="Q15" s="42"/>
      <c r="R15" s="492">
        <v>1</v>
      </c>
      <c r="S15" s="492"/>
    </row>
    <row r="16" spans="1:19" s="2" customFormat="1" ht="13.5" customHeight="1">
      <c r="A16" s="429" t="s">
        <v>357</v>
      </c>
      <c r="B16" s="429"/>
      <c r="C16" s="429"/>
      <c r="D16" s="429"/>
      <c r="E16" s="429"/>
      <c r="F16" s="492">
        <v>45</v>
      </c>
      <c r="G16" s="492"/>
      <c r="H16" s="492">
        <v>3</v>
      </c>
      <c r="I16" s="492"/>
      <c r="J16" s="492">
        <v>1</v>
      </c>
      <c r="K16" s="492"/>
      <c r="L16" s="24"/>
      <c r="M16" s="492" t="s">
        <v>1043</v>
      </c>
      <c r="N16" s="492"/>
      <c r="O16" s="24"/>
      <c r="P16" s="24" t="s">
        <v>1043</v>
      </c>
      <c r="Q16" s="42"/>
      <c r="R16" s="492">
        <v>1</v>
      </c>
      <c r="S16" s="492"/>
    </row>
    <row r="17" spans="1:19" s="2" customFormat="1" ht="13.5" customHeight="1">
      <c r="A17" s="429" t="s">
        <v>396</v>
      </c>
      <c r="B17" s="429"/>
      <c r="C17" s="429"/>
      <c r="D17" s="429"/>
      <c r="E17" s="429"/>
      <c r="F17" s="492">
        <v>60</v>
      </c>
      <c r="G17" s="492"/>
      <c r="H17" s="492">
        <v>8</v>
      </c>
      <c r="I17" s="492"/>
      <c r="J17" s="492">
        <v>14</v>
      </c>
      <c r="K17" s="492"/>
      <c r="L17" s="24"/>
      <c r="M17" s="492" t="s">
        <v>1043</v>
      </c>
      <c r="N17" s="492"/>
      <c r="O17" s="24"/>
      <c r="P17" s="24" t="s">
        <v>1043</v>
      </c>
      <c r="Q17" s="42"/>
      <c r="R17" s="492">
        <v>14</v>
      </c>
      <c r="S17" s="492"/>
    </row>
    <row r="18" spans="1:19" s="34" customFormat="1" ht="11.25">
      <c r="A18" s="410" t="s">
        <v>888</v>
      </c>
      <c r="B18" s="395"/>
      <c r="C18" s="395"/>
      <c r="D18" s="395"/>
      <c r="E18" s="491"/>
      <c r="F18" s="477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</row>
    <row r="19" spans="1:19" s="2" customFormat="1" ht="13.5" customHeight="1">
      <c r="A19" s="429" t="s">
        <v>423</v>
      </c>
      <c r="B19" s="429"/>
      <c r="C19" s="429"/>
      <c r="D19" s="429"/>
      <c r="E19" s="429"/>
      <c r="F19" s="492">
        <v>60</v>
      </c>
      <c r="G19" s="492"/>
      <c r="H19" s="492">
        <v>4</v>
      </c>
      <c r="I19" s="492"/>
      <c r="J19" s="493">
        <v>3</v>
      </c>
      <c r="K19" s="494"/>
      <c r="L19" s="24"/>
      <c r="M19" s="492" t="s">
        <v>1043</v>
      </c>
      <c r="N19" s="492"/>
      <c r="O19" s="24"/>
      <c r="P19" s="24" t="s">
        <v>1043</v>
      </c>
      <c r="Q19" s="42"/>
      <c r="R19" s="492">
        <v>3</v>
      </c>
      <c r="S19" s="492"/>
    </row>
    <row r="20" spans="1:19" s="34" customFormat="1" ht="11.25">
      <c r="A20" s="410" t="s">
        <v>889</v>
      </c>
      <c r="B20" s="395"/>
      <c r="C20" s="395"/>
      <c r="D20" s="395"/>
      <c r="E20" s="491"/>
      <c r="F20" s="477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</row>
    <row r="21" spans="1:19" s="2" customFormat="1" ht="13.5" customHeight="1">
      <c r="A21" s="429" t="s">
        <v>551</v>
      </c>
      <c r="B21" s="429"/>
      <c r="C21" s="429"/>
      <c r="D21" s="429"/>
      <c r="E21" s="429"/>
      <c r="F21" s="492">
        <v>60</v>
      </c>
      <c r="G21" s="492"/>
      <c r="H21" s="492">
        <v>4</v>
      </c>
      <c r="I21" s="492"/>
      <c r="J21" s="492">
        <v>5</v>
      </c>
      <c r="K21" s="492"/>
      <c r="L21" s="24"/>
      <c r="M21" s="492" t="s">
        <v>1043</v>
      </c>
      <c r="N21" s="492"/>
      <c r="O21" s="24"/>
      <c r="P21" s="24" t="s">
        <v>1043</v>
      </c>
      <c r="Q21" s="42"/>
      <c r="R21" s="492">
        <v>5</v>
      </c>
      <c r="S21" s="492"/>
    </row>
    <row r="22" spans="1:19" s="2" customFormat="1" ht="13.5" customHeight="1">
      <c r="A22" s="429" t="s">
        <v>552</v>
      </c>
      <c r="B22" s="429"/>
      <c r="C22" s="429"/>
      <c r="D22" s="429"/>
      <c r="E22" s="429"/>
      <c r="F22" s="492">
        <v>120</v>
      </c>
      <c r="G22" s="492"/>
      <c r="H22" s="492">
        <v>8</v>
      </c>
      <c r="I22" s="492"/>
      <c r="J22" s="492">
        <v>20</v>
      </c>
      <c r="K22" s="492"/>
      <c r="L22" s="24"/>
      <c r="M22" s="492" t="s">
        <v>1043</v>
      </c>
      <c r="N22" s="492"/>
      <c r="O22" s="24"/>
      <c r="P22" s="24">
        <v>5</v>
      </c>
      <c r="Q22" s="42"/>
      <c r="R22" s="492">
        <v>15</v>
      </c>
      <c r="S22" s="492"/>
    </row>
    <row r="23" spans="1:19" s="34" customFormat="1" ht="11.25">
      <c r="A23" s="410" t="s">
        <v>1354</v>
      </c>
      <c r="B23" s="395"/>
      <c r="C23" s="395"/>
      <c r="D23" s="395"/>
      <c r="E23" s="491"/>
      <c r="F23" s="477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8"/>
    </row>
    <row r="24" spans="1:19" s="2" customFormat="1" ht="13.5" customHeight="1">
      <c r="A24" s="429" t="s">
        <v>433</v>
      </c>
      <c r="B24" s="429"/>
      <c r="C24" s="429"/>
      <c r="D24" s="429"/>
      <c r="E24" s="429"/>
      <c r="F24" s="492">
        <v>120</v>
      </c>
      <c r="G24" s="492"/>
      <c r="H24" s="492">
        <v>8</v>
      </c>
      <c r="I24" s="492"/>
      <c r="J24" s="492">
        <v>14</v>
      </c>
      <c r="K24" s="492"/>
      <c r="L24" s="24"/>
      <c r="M24" s="492" t="s">
        <v>1043</v>
      </c>
      <c r="N24" s="492"/>
      <c r="O24" s="24"/>
      <c r="P24" s="24" t="s">
        <v>1043</v>
      </c>
      <c r="Q24" s="42"/>
      <c r="R24" s="492">
        <v>14</v>
      </c>
      <c r="S24" s="492"/>
    </row>
    <row r="25" spans="1:19" s="2" customFormat="1" ht="13.5" customHeight="1">
      <c r="A25" s="429" t="s">
        <v>434</v>
      </c>
      <c r="B25" s="429"/>
      <c r="C25" s="429"/>
      <c r="D25" s="429"/>
      <c r="E25" s="429"/>
      <c r="F25" s="492">
        <v>60</v>
      </c>
      <c r="G25" s="492"/>
      <c r="H25" s="492">
        <v>4</v>
      </c>
      <c r="I25" s="492"/>
      <c r="J25" s="492" t="s">
        <v>1043</v>
      </c>
      <c r="K25" s="492"/>
      <c r="L25" s="24"/>
      <c r="M25" s="492" t="s">
        <v>1043</v>
      </c>
      <c r="N25" s="492"/>
      <c r="O25" s="24"/>
      <c r="P25" s="24" t="s">
        <v>1043</v>
      </c>
      <c r="Q25" s="42"/>
      <c r="R25" s="492" t="s">
        <v>1043</v>
      </c>
      <c r="S25" s="492"/>
    </row>
    <row r="26" spans="1:19" s="34" customFormat="1" ht="11.25">
      <c r="A26" s="410" t="s">
        <v>1402</v>
      </c>
      <c r="B26" s="395"/>
      <c r="C26" s="395"/>
      <c r="D26" s="395"/>
      <c r="E26" s="491"/>
      <c r="F26" s="477"/>
      <c r="G26" s="478"/>
      <c r="H26" s="478"/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478"/>
    </row>
    <row r="27" spans="1:19" s="2" customFormat="1" ht="13.5" customHeight="1">
      <c r="A27" s="429" t="s">
        <v>457</v>
      </c>
      <c r="B27" s="429"/>
      <c r="C27" s="429"/>
      <c r="D27" s="429"/>
      <c r="E27" s="429"/>
      <c r="F27" s="492">
        <v>60</v>
      </c>
      <c r="G27" s="492"/>
      <c r="H27" s="492">
        <v>4</v>
      </c>
      <c r="I27" s="492"/>
      <c r="J27" s="492">
        <v>2</v>
      </c>
      <c r="K27" s="492"/>
      <c r="L27" s="24"/>
      <c r="M27" s="492" t="s">
        <v>1043</v>
      </c>
      <c r="N27" s="492"/>
      <c r="O27" s="24"/>
      <c r="P27" s="24" t="s">
        <v>1043</v>
      </c>
      <c r="Q27" s="42"/>
      <c r="R27" s="492">
        <v>2</v>
      </c>
      <c r="S27" s="492"/>
    </row>
    <row r="28" spans="1:19" s="2" customFormat="1" ht="13.5" customHeight="1">
      <c r="A28" s="429" t="s">
        <v>458</v>
      </c>
      <c r="B28" s="429"/>
      <c r="C28" s="429"/>
      <c r="D28" s="429"/>
      <c r="E28" s="429"/>
      <c r="F28" s="492">
        <v>60</v>
      </c>
      <c r="G28" s="492"/>
      <c r="H28" s="492">
        <v>4</v>
      </c>
      <c r="I28" s="492"/>
      <c r="J28" s="492">
        <v>1</v>
      </c>
      <c r="K28" s="492"/>
      <c r="L28" s="24"/>
      <c r="M28" s="492" t="s">
        <v>1043</v>
      </c>
      <c r="N28" s="492"/>
      <c r="O28" s="24"/>
      <c r="P28" s="24" t="s">
        <v>1043</v>
      </c>
      <c r="Q28" s="42"/>
      <c r="R28" s="492">
        <v>1</v>
      </c>
      <c r="S28" s="492"/>
    </row>
    <row r="29" spans="1:19" s="34" customFormat="1" ht="11.25">
      <c r="A29" s="410" t="s">
        <v>1470</v>
      </c>
      <c r="B29" s="395"/>
      <c r="C29" s="395"/>
      <c r="D29" s="395"/>
      <c r="E29" s="491"/>
      <c r="F29" s="477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</row>
    <row r="30" spans="1:19" s="2" customFormat="1" ht="13.5" customHeight="1">
      <c r="A30" s="429" t="s">
        <v>476</v>
      </c>
      <c r="B30" s="429"/>
      <c r="C30" s="429"/>
      <c r="D30" s="429"/>
      <c r="E30" s="429"/>
      <c r="F30" s="492">
        <v>60</v>
      </c>
      <c r="G30" s="492"/>
      <c r="H30" s="492">
        <v>4</v>
      </c>
      <c r="I30" s="492"/>
      <c r="J30" s="492">
        <v>6</v>
      </c>
      <c r="K30" s="492"/>
      <c r="L30" s="24"/>
      <c r="M30" s="492" t="s">
        <v>1043</v>
      </c>
      <c r="N30" s="492"/>
      <c r="O30" s="24"/>
      <c r="P30" s="24">
        <v>2</v>
      </c>
      <c r="Q30" s="42"/>
      <c r="R30" s="492">
        <v>4</v>
      </c>
      <c r="S30" s="492"/>
    </row>
    <row r="31" spans="1:19" s="34" customFormat="1" ht="11.25">
      <c r="A31" s="410" t="s">
        <v>43</v>
      </c>
      <c r="B31" s="395"/>
      <c r="C31" s="395"/>
      <c r="D31" s="395"/>
      <c r="E31" s="491"/>
      <c r="F31" s="477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</row>
    <row r="32" spans="1:19" s="2" customFormat="1" ht="13.5" customHeight="1">
      <c r="A32" s="429" t="s">
        <v>495</v>
      </c>
      <c r="B32" s="429"/>
      <c r="C32" s="429"/>
      <c r="D32" s="429"/>
      <c r="E32" s="429"/>
      <c r="F32" s="492">
        <v>120</v>
      </c>
      <c r="G32" s="492"/>
      <c r="H32" s="492">
        <v>8</v>
      </c>
      <c r="I32" s="492"/>
      <c r="J32" s="492">
        <v>20</v>
      </c>
      <c r="K32" s="492"/>
      <c r="L32" s="24"/>
      <c r="M32" s="492" t="s">
        <v>1043</v>
      </c>
      <c r="N32" s="492"/>
      <c r="O32" s="24"/>
      <c r="P32" s="24">
        <v>4</v>
      </c>
      <c r="Q32" s="42"/>
      <c r="R32" s="492">
        <v>16</v>
      </c>
      <c r="S32" s="492"/>
    </row>
    <row r="33" spans="1:19" s="34" customFormat="1" ht="11.25">
      <c r="A33" s="410" t="s">
        <v>112</v>
      </c>
      <c r="B33" s="395"/>
      <c r="C33" s="395"/>
      <c r="D33" s="395"/>
      <c r="E33" s="491"/>
      <c r="F33" s="477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</row>
    <row r="34" spans="1:19" s="2" customFormat="1" ht="13.5" customHeight="1">
      <c r="A34" s="429" t="s">
        <v>513</v>
      </c>
      <c r="B34" s="429"/>
      <c r="C34" s="429"/>
      <c r="D34" s="429"/>
      <c r="E34" s="429"/>
      <c r="F34" s="492">
        <v>60</v>
      </c>
      <c r="G34" s="492"/>
      <c r="H34" s="492">
        <v>4</v>
      </c>
      <c r="I34" s="492"/>
      <c r="J34" s="492">
        <v>2</v>
      </c>
      <c r="K34" s="492"/>
      <c r="L34" s="24"/>
      <c r="M34" s="492" t="s">
        <v>1043</v>
      </c>
      <c r="N34" s="492"/>
      <c r="O34" s="24"/>
      <c r="P34" s="24" t="s">
        <v>1043</v>
      </c>
      <c r="Q34" s="42"/>
      <c r="R34" s="492">
        <v>2</v>
      </c>
      <c r="S34" s="492"/>
    </row>
    <row r="35" spans="1:19" s="34" customFormat="1" ht="11.25">
      <c r="A35" s="410" t="s">
        <v>898</v>
      </c>
      <c r="B35" s="395"/>
      <c r="C35" s="395"/>
      <c r="D35" s="395"/>
      <c r="E35" s="491"/>
      <c r="F35" s="477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</row>
    <row r="36" spans="1:19" s="2" customFormat="1" ht="13.5" customHeight="1">
      <c r="A36" s="429" t="s">
        <v>519</v>
      </c>
      <c r="B36" s="429"/>
      <c r="C36" s="429"/>
      <c r="D36" s="429"/>
      <c r="E36" s="429"/>
      <c r="F36" s="492">
        <v>60</v>
      </c>
      <c r="G36" s="492"/>
      <c r="H36" s="492">
        <v>4</v>
      </c>
      <c r="I36" s="492"/>
      <c r="J36" s="492">
        <v>4</v>
      </c>
      <c r="K36" s="492"/>
      <c r="L36" s="24"/>
      <c r="M36" s="492" t="s">
        <v>1043</v>
      </c>
      <c r="N36" s="492"/>
      <c r="O36" s="24"/>
      <c r="P36" s="24" t="s">
        <v>1043</v>
      </c>
      <c r="Q36" s="42"/>
      <c r="R36" s="492">
        <v>4</v>
      </c>
      <c r="S36" s="492"/>
    </row>
    <row r="37" spans="1:19" s="34" customFormat="1" ht="11.25">
      <c r="A37" s="410" t="s">
        <v>153</v>
      </c>
      <c r="B37" s="395"/>
      <c r="C37" s="395"/>
      <c r="D37" s="395"/>
      <c r="E37" s="491"/>
      <c r="F37" s="477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</row>
    <row r="38" spans="1:19" s="2" customFormat="1" ht="13.5" customHeight="1">
      <c r="A38" s="429" t="s">
        <v>276</v>
      </c>
      <c r="B38" s="429"/>
      <c r="C38" s="429"/>
      <c r="D38" s="429"/>
      <c r="E38" s="429"/>
      <c r="F38" s="492">
        <v>60</v>
      </c>
      <c r="G38" s="492"/>
      <c r="H38" s="492">
        <v>4</v>
      </c>
      <c r="I38" s="492"/>
      <c r="J38" s="492">
        <v>2</v>
      </c>
      <c r="K38" s="492"/>
      <c r="L38" s="24"/>
      <c r="M38" s="492" t="s">
        <v>1043</v>
      </c>
      <c r="N38" s="492"/>
      <c r="O38" s="24"/>
      <c r="P38" s="24" t="s">
        <v>1043</v>
      </c>
      <c r="Q38" s="42"/>
      <c r="R38" s="492">
        <v>2</v>
      </c>
      <c r="S38" s="492"/>
    </row>
    <row r="39" spans="1:19" s="2" customFormat="1" ht="13.5" customHeight="1">
      <c r="A39" s="429" t="s">
        <v>357</v>
      </c>
      <c r="B39" s="429"/>
      <c r="C39" s="429"/>
      <c r="D39" s="429"/>
      <c r="E39" s="429"/>
      <c r="F39" s="492">
        <v>30</v>
      </c>
      <c r="G39" s="492"/>
      <c r="H39" s="492">
        <v>2</v>
      </c>
      <c r="I39" s="492"/>
      <c r="J39" s="492">
        <v>1</v>
      </c>
      <c r="K39" s="492"/>
      <c r="L39" s="24"/>
      <c r="M39" s="492" t="s">
        <v>1043</v>
      </c>
      <c r="N39" s="492"/>
      <c r="O39" s="24"/>
      <c r="P39" s="24" t="s">
        <v>1043</v>
      </c>
      <c r="Q39" s="42"/>
      <c r="R39" s="492">
        <v>1</v>
      </c>
      <c r="S39" s="492"/>
    </row>
    <row r="40" spans="1:19" s="34" customFormat="1" ht="11.25">
      <c r="A40" s="410" t="s">
        <v>902</v>
      </c>
      <c r="B40" s="395"/>
      <c r="C40" s="395"/>
      <c r="D40" s="395"/>
      <c r="E40" s="491"/>
      <c r="F40" s="477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</row>
    <row r="41" spans="1:19" s="2" customFormat="1" ht="13.5" customHeight="1">
      <c r="A41" s="429" t="s">
        <v>591</v>
      </c>
      <c r="B41" s="429"/>
      <c r="C41" s="429"/>
      <c r="D41" s="429"/>
      <c r="E41" s="429"/>
      <c r="F41" s="492">
        <v>60</v>
      </c>
      <c r="G41" s="492"/>
      <c r="H41" s="492">
        <v>8</v>
      </c>
      <c r="I41" s="492"/>
      <c r="J41" s="492">
        <v>14</v>
      </c>
      <c r="K41" s="492"/>
      <c r="L41" s="24"/>
      <c r="M41" s="492" t="s">
        <v>1043</v>
      </c>
      <c r="N41" s="492"/>
      <c r="O41" s="24"/>
      <c r="P41" s="24" t="s">
        <v>1043</v>
      </c>
      <c r="Q41" s="42"/>
      <c r="R41" s="492">
        <v>14</v>
      </c>
      <c r="S41" s="492"/>
    </row>
  </sheetData>
  <sheetProtection password="CEFE" sheet="1"/>
  <mergeCells count="167">
    <mergeCell ref="M39:N39"/>
    <mergeCell ref="R39:S39"/>
    <mergeCell ref="A38:E38"/>
    <mergeCell ref="F38:G38"/>
    <mergeCell ref="A39:E39"/>
    <mergeCell ref="F39:G39"/>
    <mergeCell ref="H39:I39"/>
    <mergeCell ref="J39:K39"/>
    <mergeCell ref="H21:I21"/>
    <mergeCell ref="J21:K21"/>
    <mergeCell ref="M38:N38"/>
    <mergeCell ref="R38:S38"/>
    <mergeCell ref="M21:N21"/>
    <mergeCell ref="R21:S21"/>
    <mergeCell ref="M22:N22"/>
    <mergeCell ref="R22:S22"/>
    <mergeCell ref="A8:E8"/>
    <mergeCell ref="F8:G8"/>
    <mergeCell ref="H8:I8"/>
    <mergeCell ref="J8:K8"/>
    <mergeCell ref="H6:I6"/>
    <mergeCell ref="J6:K6"/>
    <mergeCell ref="A4:S5"/>
    <mergeCell ref="A3:D3"/>
    <mergeCell ref="H38:I38"/>
    <mergeCell ref="J38:K38"/>
    <mergeCell ref="A22:E22"/>
    <mergeCell ref="F22:G22"/>
    <mergeCell ref="H22:I22"/>
    <mergeCell ref="J22:K22"/>
    <mergeCell ref="A37:E37"/>
    <mergeCell ref="F37:S37"/>
    <mergeCell ref="A1:S1"/>
    <mergeCell ref="A2:S2"/>
    <mergeCell ref="R3:S3"/>
    <mergeCell ref="P3:Q3"/>
    <mergeCell ref="E3:O3"/>
    <mergeCell ref="M6:N6"/>
    <mergeCell ref="A9:E9"/>
    <mergeCell ref="F9:S9"/>
    <mergeCell ref="A7:E7"/>
    <mergeCell ref="F7:S7"/>
    <mergeCell ref="M8:N8"/>
    <mergeCell ref="R8:S8"/>
    <mergeCell ref="R6:S6"/>
    <mergeCell ref="A6:E6"/>
    <mergeCell ref="F6:G6"/>
    <mergeCell ref="A11:E11"/>
    <mergeCell ref="F11:G11"/>
    <mergeCell ref="H11:I11"/>
    <mergeCell ref="J11:K11"/>
    <mergeCell ref="A12:E12"/>
    <mergeCell ref="F12:S12"/>
    <mergeCell ref="M10:N10"/>
    <mergeCell ref="R10:S10"/>
    <mergeCell ref="M11:N11"/>
    <mergeCell ref="R11:S11"/>
    <mergeCell ref="A10:E10"/>
    <mergeCell ref="F10:G10"/>
    <mergeCell ref="H10:I10"/>
    <mergeCell ref="J10:K10"/>
    <mergeCell ref="A14:E14"/>
    <mergeCell ref="F14:S14"/>
    <mergeCell ref="M13:N13"/>
    <mergeCell ref="R13:S13"/>
    <mergeCell ref="A13:E13"/>
    <mergeCell ref="F13:G13"/>
    <mergeCell ref="H13:I13"/>
    <mergeCell ref="J13:K13"/>
    <mergeCell ref="A16:E16"/>
    <mergeCell ref="F16:G16"/>
    <mergeCell ref="H16:I16"/>
    <mergeCell ref="J16:K16"/>
    <mergeCell ref="A15:E15"/>
    <mergeCell ref="F15:G15"/>
    <mergeCell ref="H15:I15"/>
    <mergeCell ref="J15:K15"/>
    <mergeCell ref="M15:N15"/>
    <mergeCell ref="R15:S15"/>
    <mergeCell ref="M16:N16"/>
    <mergeCell ref="R16:S16"/>
    <mergeCell ref="A18:E18"/>
    <mergeCell ref="F18:S18"/>
    <mergeCell ref="A17:E17"/>
    <mergeCell ref="F17:G17"/>
    <mergeCell ref="H17:I17"/>
    <mergeCell ref="J17:K17"/>
    <mergeCell ref="M17:N17"/>
    <mergeCell ref="R17:S17"/>
    <mergeCell ref="A21:E21"/>
    <mergeCell ref="F21:G21"/>
    <mergeCell ref="R19:S19"/>
    <mergeCell ref="J19:K19"/>
    <mergeCell ref="M19:N19"/>
    <mergeCell ref="A19:E19"/>
    <mergeCell ref="F19:G19"/>
    <mergeCell ref="H19:I19"/>
    <mergeCell ref="A20:E20"/>
    <mergeCell ref="F20:S20"/>
    <mergeCell ref="A23:E23"/>
    <mergeCell ref="F23:S23"/>
    <mergeCell ref="A24:E24"/>
    <mergeCell ref="F24:G24"/>
    <mergeCell ref="H24:I24"/>
    <mergeCell ref="J24:K24"/>
    <mergeCell ref="M24:N24"/>
    <mergeCell ref="R24:S24"/>
    <mergeCell ref="M25:N25"/>
    <mergeCell ref="R25:S25"/>
    <mergeCell ref="A29:E29"/>
    <mergeCell ref="A26:E26"/>
    <mergeCell ref="F26:S26"/>
    <mergeCell ref="A25:E25"/>
    <mergeCell ref="F25:G25"/>
    <mergeCell ref="H25:I25"/>
    <mergeCell ref="J25:K25"/>
    <mergeCell ref="R27:S27"/>
    <mergeCell ref="M28:N28"/>
    <mergeCell ref="R28:S28"/>
    <mergeCell ref="A28:E28"/>
    <mergeCell ref="F28:G28"/>
    <mergeCell ref="H28:I28"/>
    <mergeCell ref="J28:K28"/>
    <mergeCell ref="A27:E27"/>
    <mergeCell ref="F27:G27"/>
    <mergeCell ref="H27:I27"/>
    <mergeCell ref="J27:K27"/>
    <mergeCell ref="F32:G32"/>
    <mergeCell ref="H32:I32"/>
    <mergeCell ref="J32:K32"/>
    <mergeCell ref="M32:N32"/>
    <mergeCell ref="F29:S29"/>
    <mergeCell ref="M27:N27"/>
    <mergeCell ref="A31:E31"/>
    <mergeCell ref="F31:S31"/>
    <mergeCell ref="M30:N30"/>
    <mergeCell ref="R30:S30"/>
    <mergeCell ref="A30:E30"/>
    <mergeCell ref="F30:G30"/>
    <mergeCell ref="H30:I30"/>
    <mergeCell ref="J30:K30"/>
    <mergeCell ref="R32:S32"/>
    <mergeCell ref="A33:E33"/>
    <mergeCell ref="F33:S33"/>
    <mergeCell ref="A34:E34"/>
    <mergeCell ref="F34:G34"/>
    <mergeCell ref="H34:I34"/>
    <mergeCell ref="J34:K34"/>
    <mergeCell ref="M34:N34"/>
    <mergeCell ref="R34:S34"/>
    <mergeCell ref="A32:E32"/>
    <mergeCell ref="A35:E35"/>
    <mergeCell ref="F35:S35"/>
    <mergeCell ref="A36:E36"/>
    <mergeCell ref="F36:G36"/>
    <mergeCell ref="H36:I36"/>
    <mergeCell ref="J36:K36"/>
    <mergeCell ref="M36:N36"/>
    <mergeCell ref="R36:S36"/>
    <mergeCell ref="A40:E40"/>
    <mergeCell ref="F40:S40"/>
    <mergeCell ref="A41:E41"/>
    <mergeCell ref="F41:G41"/>
    <mergeCell ref="H41:I41"/>
    <mergeCell ref="J41:K41"/>
    <mergeCell ref="M41:N41"/>
    <mergeCell ref="R41:S41"/>
  </mergeCells>
  <conditionalFormatting sqref="J8:K8 J10:K11 J13:K13 J15:K17 J19:K19 J21:K22 J24:K25 J27:K28 J30:K30 J32:K32 J34:K34 J36:K36 J38:K41">
    <cfRule type="cellIs" priority="2" dxfId="0" operator="notEqual" stopIfTrue="1">
      <formula>M8+P8+R8</formula>
    </cfRule>
  </conditionalFormatting>
  <conditionalFormatting sqref="J41:K41">
    <cfRule type="cellIs" priority="1" dxfId="0" operator="notEqual" stopIfTrue="1">
      <formula>M41+P41+R41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73"/>
  <sheetViews>
    <sheetView zoomScalePageLayoutView="0" workbookViewId="0" topLeftCell="A1">
      <selection activeCell="A4" sqref="A4:S5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3.8515625" style="0" customWidth="1"/>
    <col min="7" max="7" width="5.8515625" style="0" customWidth="1"/>
    <col min="8" max="8" width="4.28125" style="0" customWidth="1"/>
    <col min="9" max="9" width="7.421875" style="0" customWidth="1"/>
    <col min="10" max="10" width="5.57421875" style="0" customWidth="1"/>
    <col min="11" max="11" width="6.421875" style="0" customWidth="1"/>
    <col min="12" max="12" width="4.28125" style="0" customWidth="1"/>
    <col min="13" max="13" width="5.8515625" style="0" customWidth="1"/>
    <col min="14" max="14" width="5.28125" style="0" customWidth="1"/>
    <col min="15" max="15" width="5.57421875" style="0" customWidth="1"/>
    <col min="16" max="16" width="10.421875" style="0" customWidth="1"/>
    <col min="17" max="17" width="4.140625" style="0" customWidth="1"/>
    <col min="18" max="18" width="6.8515625" style="0" customWidth="1"/>
    <col min="19" max="19" width="5.421875" style="0" customWidth="1"/>
  </cols>
  <sheetData>
    <row r="1" spans="1:19" ht="13.5" thickBot="1">
      <c r="A1" s="398" t="s">
        <v>876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400"/>
    </row>
    <row r="2" spans="1:19" ht="13.5" thickBo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</row>
    <row r="3" spans="1:19" ht="13.5" thickBot="1">
      <c r="A3" s="402" t="s">
        <v>772</v>
      </c>
      <c r="B3" s="403"/>
      <c r="C3" s="403"/>
      <c r="D3" s="404"/>
      <c r="E3" s="407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5" t="s">
        <v>784</v>
      </c>
      <c r="Q3" s="406"/>
      <c r="R3" s="403" t="s">
        <v>1038</v>
      </c>
      <c r="S3" s="404"/>
    </row>
    <row r="4" spans="1:19" s="1" customFormat="1" ht="12.7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</row>
    <row r="5" spans="1:19" s="8" customFormat="1" ht="13.5" thickBot="1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</row>
    <row r="6" spans="1:19" ht="13.5" thickBot="1">
      <c r="A6" s="495" t="s">
        <v>774</v>
      </c>
      <c r="B6" s="495"/>
      <c r="C6" s="495"/>
      <c r="D6" s="495"/>
      <c r="E6" s="495"/>
      <c r="F6" s="495" t="s">
        <v>769</v>
      </c>
      <c r="G6" s="495"/>
      <c r="H6" s="495" t="s">
        <v>775</v>
      </c>
      <c r="I6" s="495"/>
      <c r="J6" s="495" t="s">
        <v>776</v>
      </c>
      <c r="K6" s="495"/>
      <c r="L6" s="11"/>
      <c r="M6" s="495" t="s">
        <v>845</v>
      </c>
      <c r="N6" s="495"/>
      <c r="O6" s="11"/>
      <c r="P6" s="11" t="s">
        <v>773</v>
      </c>
      <c r="Q6" s="11"/>
      <c r="R6" s="495" t="s">
        <v>731</v>
      </c>
      <c r="S6" s="495"/>
    </row>
    <row r="7" spans="1:19" s="34" customFormat="1" ht="11.25">
      <c r="A7" s="410" t="s">
        <v>1044</v>
      </c>
      <c r="B7" s="395"/>
      <c r="C7" s="395"/>
      <c r="D7" s="395"/>
      <c r="E7" s="491"/>
      <c r="F7" s="477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</row>
    <row r="8" spans="1:19" s="2" customFormat="1" ht="13.5" customHeight="1">
      <c r="A8" s="429" t="s">
        <v>345</v>
      </c>
      <c r="B8" s="429"/>
      <c r="C8" s="429"/>
      <c r="D8" s="429"/>
      <c r="E8" s="429"/>
      <c r="F8" s="492">
        <v>60</v>
      </c>
      <c r="G8" s="492"/>
      <c r="H8" s="492">
        <v>4</v>
      </c>
      <c r="I8" s="492"/>
      <c r="J8" s="492">
        <v>74</v>
      </c>
      <c r="K8" s="492"/>
      <c r="L8" s="24"/>
      <c r="M8" s="492">
        <v>6</v>
      </c>
      <c r="N8" s="492"/>
      <c r="O8" s="24"/>
      <c r="P8" s="24">
        <v>30</v>
      </c>
      <c r="Q8" s="42"/>
      <c r="R8" s="492">
        <v>38</v>
      </c>
      <c r="S8" s="492"/>
    </row>
    <row r="9" spans="1:19" s="2" customFormat="1" ht="13.5" customHeight="1">
      <c r="A9" s="429" t="s">
        <v>346</v>
      </c>
      <c r="B9" s="429"/>
      <c r="C9" s="429"/>
      <c r="D9" s="429"/>
      <c r="E9" s="429"/>
      <c r="F9" s="492">
        <v>60</v>
      </c>
      <c r="G9" s="492"/>
      <c r="H9" s="492">
        <v>4</v>
      </c>
      <c r="I9" s="492"/>
      <c r="J9" s="492">
        <v>73</v>
      </c>
      <c r="K9" s="492"/>
      <c r="L9" s="24"/>
      <c r="M9" s="492">
        <v>6</v>
      </c>
      <c r="N9" s="492"/>
      <c r="O9" s="24"/>
      <c r="P9" s="24">
        <v>33</v>
      </c>
      <c r="Q9" s="42"/>
      <c r="R9" s="492">
        <v>34</v>
      </c>
      <c r="S9" s="492"/>
    </row>
    <row r="10" spans="1:19" s="2" customFormat="1" ht="13.5" customHeight="1">
      <c r="A10" s="429" t="s">
        <v>347</v>
      </c>
      <c r="B10" s="429"/>
      <c r="C10" s="429"/>
      <c r="D10" s="429"/>
      <c r="E10" s="429"/>
      <c r="F10" s="492" t="s">
        <v>1043</v>
      </c>
      <c r="G10" s="492"/>
      <c r="H10" s="492">
        <v>13</v>
      </c>
      <c r="I10" s="492"/>
      <c r="J10" s="492">
        <v>1</v>
      </c>
      <c r="K10" s="492"/>
      <c r="L10" s="24"/>
      <c r="M10" s="492" t="s">
        <v>1043</v>
      </c>
      <c r="N10" s="492"/>
      <c r="O10" s="24"/>
      <c r="P10" s="24" t="s">
        <v>1043</v>
      </c>
      <c r="Q10" s="42"/>
      <c r="R10" s="492">
        <v>1</v>
      </c>
      <c r="S10" s="492"/>
    </row>
    <row r="11" spans="1:19" s="2" customFormat="1" ht="13.5" customHeight="1">
      <c r="A11" s="429" t="s">
        <v>348</v>
      </c>
      <c r="B11" s="429"/>
      <c r="C11" s="429"/>
      <c r="D11" s="429"/>
      <c r="E11" s="429"/>
      <c r="F11" s="492">
        <v>60</v>
      </c>
      <c r="G11" s="492"/>
      <c r="H11" s="492">
        <v>4</v>
      </c>
      <c r="I11" s="492"/>
      <c r="J11" s="492">
        <v>52</v>
      </c>
      <c r="K11" s="492"/>
      <c r="L11" s="24"/>
      <c r="M11" s="492">
        <v>17</v>
      </c>
      <c r="N11" s="492"/>
      <c r="O11" s="24"/>
      <c r="P11" s="24">
        <v>21</v>
      </c>
      <c r="Q11" s="42"/>
      <c r="R11" s="492">
        <v>14</v>
      </c>
      <c r="S11" s="492"/>
    </row>
    <row r="12" spans="1:19" s="34" customFormat="1" ht="11.25">
      <c r="A12" s="410" t="s">
        <v>883</v>
      </c>
      <c r="B12" s="395"/>
      <c r="C12" s="395"/>
      <c r="D12" s="395"/>
      <c r="E12" s="491"/>
      <c r="F12" s="477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</row>
    <row r="13" spans="1:19" s="2" customFormat="1" ht="13.5" customHeight="1">
      <c r="A13" s="429" t="s">
        <v>543</v>
      </c>
      <c r="B13" s="429"/>
      <c r="C13" s="429"/>
      <c r="D13" s="429"/>
      <c r="E13" s="429"/>
      <c r="F13" s="492">
        <v>60</v>
      </c>
      <c r="G13" s="492"/>
      <c r="H13" s="492">
        <v>4</v>
      </c>
      <c r="I13" s="492"/>
      <c r="J13" s="492">
        <v>3</v>
      </c>
      <c r="K13" s="492"/>
      <c r="L13" s="24"/>
      <c r="M13" s="492" t="s">
        <v>1043</v>
      </c>
      <c r="N13" s="492"/>
      <c r="O13" s="24"/>
      <c r="P13" s="24" t="s">
        <v>1043</v>
      </c>
      <c r="Q13" s="42"/>
      <c r="R13" s="492">
        <v>3</v>
      </c>
      <c r="S13" s="492"/>
    </row>
    <row r="14" spans="1:19" s="2" customFormat="1" ht="13.5" customHeight="1">
      <c r="A14" s="429" t="s">
        <v>544</v>
      </c>
      <c r="B14" s="429"/>
      <c r="C14" s="429"/>
      <c r="D14" s="429"/>
      <c r="E14" s="429"/>
      <c r="F14" s="492">
        <v>30</v>
      </c>
      <c r="G14" s="492"/>
      <c r="H14" s="492">
        <v>7</v>
      </c>
      <c r="I14" s="492"/>
      <c r="J14" s="492">
        <v>1</v>
      </c>
      <c r="K14" s="492"/>
      <c r="L14" s="24"/>
      <c r="M14" s="492" t="s">
        <v>1043</v>
      </c>
      <c r="N14" s="492"/>
      <c r="O14" s="24"/>
      <c r="P14" s="24" t="s">
        <v>1043</v>
      </c>
      <c r="Q14" s="42"/>
      <c r="R14" s="492">
        <v>1</v>
      </c>
      <c r="S14" s="492"/>
    </row>
    <row r="15" spans="1:19" s="2" customFormat="1" ht="13.5" customHeight="1">
      <c r="A15" s="429" t="s">
        <v>545</v>
      </c>
      <c r="B15" s="429"/>
      <c r="C15" s="429"/>
      <c r="D15" s="429"/>
      <c r="E15" s="429"/>
      <c r="F15" s="492">
        <v>60</v>
      </c>
      <c r="G15" s="492"/>
      <c r="H15" s="492">
        <v>4</v>
      </c>
      <c r="I15" s="492"/>
      <c r="J15" s="492">
        <v>79</v>
      </c>
      <c r="K15" s="492"/>
      <c r="L15" s="24"/>
      <c r="M15" s="492">
        <v>5</v>
      </c>
      <c r="N15" s="492"/>
      <c r="O15" s="24"/>
      <c r="P15" s="24">
        <v>45</v>
      </c>
      <c r="Q15" s="42"/>
      <c r="R15" s="492">
        <v>29</v>
      </c>
      <c r="S15" s="492"/>
    </row>
    <row r="16" spans="1:19" s="2" customFormat="1" ht="13.5" customHeight="1">
      <c r="A16" s="429" t="s">
        <v>546</v>
      </c>
      <c r="B16" s="429"/>
      <c r="C16" s="429"/>
      <c r="D16" s="429"/>
      <c r="E16" s="429"/>
      <c r="F16" s="492" t="s">
        <v>1043</v>
      </c>
      <c r="G16" s="492"/>
      <c r="H16" s="492" t="s">
        <v>1043</v>
      </c>
      <c r="I16" s="492"/>
      <c r="J16" s="492" t="s">
        <v>1043</v>
      </c>
      <c r="K16" s="492"/>
      <c r="L16" s="24"/>
      <c r="M16" s="492" t="s">
        <v>1043</v>
      </c>
      <c r="N16" s="492"/>
      <c r="O16" s="24"/>
      <c r="P16" s="24" t="s">
        <v>1043</v>
      </c>
      <c r="Q16" s="42"/>
      <c r="R16" s="492" t="s">
        <v>1043</v>
      </c>
      <c r="S16" s="492"/>
    </row>
    <row r="17" spans="1:19" s="34" customFormat="1" ht="11.25">
      <c r="A17" s="410" t="s">
        <v>1175</v>
      </c>
      <c r="B17" s="395"/>
      <c r="C17" s="395"/>
      <c r="D17" s="395"/>
      <c r="E17" s="491"/>
      <c r="F17" s="477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</row>
    <row r="18" spans="1:19" s="2" customFormat="1" ht="13.5" customHeight="1">
      <c r="A18" s="429" t="s">
        <v>370</v>
      </c>
      <c r="B18" s="429"/>
      <c r="C18" s="429"/>
      <c r="D18" s="429"/>
      <c r="E18" s="429"/>
      <c r="F18" s="492">
        <v>60</v>
      </c>
      <c r="G18" s="492"/>
      <c r="H18" s="492">
        <v>4</v>
      </c>
      <c r="I18" s="492"/>
      <c r="J18" s="492">
        <v>62</v>
      </c>
      <c r="K18" s="492"/>
      <c r="L18" s="24"/>
      <c r="M18" s="492">
        <v>13</v>
      </c>
      <c r="N18" s="492"/>
      <c r="O18" s="24"/>
      <c r="P18" s="24">
        <v>17</v>
      </c>
      <c r="Q18" s="42"/>
      <c r="R18" s="492">
        <v>32</v>
      </c>
      <c r="S18" s="492"/>
    </row>
    <row r="19" spans="1:19" s="2" customFormat="1" ht="13.5" customHeight="1">
      <c r="A19" s="429" t="s">
        <v>371</v>
      </c>
      <c r="B19" s="429"/>
      <c r="C19" s="429"/>
      <c r="D19" s="429"/>
      <c r="E19" s="429"/>
      <c r="F19" s="492">
        <v>60</v>
      </c>
      <c r="G19" s="492"/>
      <c r="H19" s="492">
        <v>4</v>
      </c>
      <c r="I19" s="492"/>
      <c r="J19" s="492">
        <v>79</v>
      </c>
      <c r="K19" s="492"/>
      <c r="L19" s="24"/>
      <c r="M19" s="492">
        <v>18</v>
      </c>
      <c r="N19" s="492"/>
      <c r="O19" s="24"/>
      <c r="P19" s="24">
        <v>34</v>
      </c>
      <c r="Q19" s="42"/>
      <c r="R19" s="492">
        <v>27</v>
      </c>
      <c r="S19" s="492"/>
    </row>
    <row r="20" spans="1:19" s="34" customFormat="1" ht="11.25">
      <c r="A20" s="410" t="s">
        <v>1185</v>
      </c>
      <c r="B20" s="395"/>
      <c r="C20" s="395"/>
      <c r="D20" s="395"/>
      <c r="E20" s="491"/>
      <c r="F20" s="477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</row>
    <row r="21" spans="1:19" s="2" customFormat="1" ht="13.5" customHeight="1">
      <c r="A21" s="429" t="s">
        <v>379</v>
      </c>
      <c r="B21" s="429"/>
      <c r="C21" s="429"/>
      <c r="D21" s="429"/>
      <c r="E21" s="429"/>
      <c r="F21" s="492" t="s">
        <v>1043</v>
      </c>
      <c r="G21" s="492"/>
      <c r="H21" s="492" t="s">
        <v>1043</v>
      </c>
      <c r="I21" s="492"/>
      <c r="J21" s="492" t="s">
        <v>1043</v>
      </c>
      <c r="K21" s="492"/>
      <c r="L21" s="24"/>
      <c r="M21" s="492" t="s">
        <v>1043</v>
      </c>
      <c r="N21" s="492"/>
      <c r="O21" s="24"/>
      <c r="P21" s="24" t="s">
        <v>1043</v>
      </c>
      <c r="Q21" s="42"/>
      <c r="R21" s="492" t="s">
        <v>1043</v>
      </c>
      <c r="S21" s="492"/>
    </row>
    <row r="22" spans="1:19" s="2" customFormat="1" ht="13.5" customHeight="1">
      <c r="A22" s="429" t="s">
        <v>380</v>
      </c>
      <c r="B22" s="429"/>
      <c r="C22" s="429"/>
      <c r="D22" s="429"/>
      <c r="E22" s="429"/>
      <c r="F22" s="492" t="s">
        <v>1043</v>
      </c>
      <c r="G22" s="492"/>
      <c r="H22" s="492" t="s">
        <v>1043</v>
      </c>
      <c r="I22" s="492"/>
      <c r="J22" s="492" t="s">
        <v>1043</v>
      </c>
      <c r="K22" s="492"/>
      <c r="L22" s="24"/>
      <c r="M22" s="492" t="s">
        <v>1043</v>
      </c>
      <c r="N22" s="492"/>
      <c r="O22" s="24"/>
      <c r="P22" s="24" t="s">
        <v>1043</v>
      </c>
      <c r="Q22" s="42"/>
      <c r="R22" s="492" t="s">
        <v>1043</v>
      </c>
      <c r="S22" s="492"/>
    </row>
    <row r="23" spans="1:19" s="2" customFormat="1" ht="13.5" customHeight="1">
      <c r="A23" s="429" t="s">
        <v>381</v>
      </c>
      <c r="B23" s="429"/>
      <c r="C23" s="429"/>
      <c r="D23" s="429"/>
      <c r="E23" s="429"/>
      <c r="F23" s="492" t="s">
        <v>1043</v>
      </c>
      <c r="G23" s="492"/>
      <c r="H23" s="492" t="s">
        <v>1043</v>
      </c>
      <c r="I23" s="492"/>
      <c r="J23" s="492" t="s">
        <v>1043</v>
      </c>
      <c r="K23" s="492"/>
      <c r="L23" s="24"/>
      <c r="M23" s="492" t="s">
        <v>1043</v>
      </c>
      <c r="N23" s="492"/>
      <c r="O23" s="24"/>
      <c r="P23" s="24" t="s">
        <v>1043</v>
      </c>
      <c r="Q23" s="42"/>
      <c r="R23" s="492" t="s">
        <v>1043</v>
      </c>
      <c r="S23" s="492"/>
    </row>
    <row r="24" spans="1:19" s="34" customFormat="1" ht="11.25">
      <c r="A24" s="410" t="s">
        <v>1065</v>
      </c>
      <c r="B24" s="395"/>
      <c r="C24" s="395"/>
      <c r="D24" s="395"/>
      <c r="E24" s="491"/>
      <c r="F24" s="477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478"/>
    </row>
    <row r="25" spans="1:19" s="2" customFormat="1" ht="13.5" customHeight="1">
      <c r="A25" s="429" t="s">
        <v>349</v>
      </c>
      <c r="B25" s="429"/>
      <c r="C25" s="429"/>
      <c r="D25" s="429"/>
      <c r="E25" s="429"/>
      <c r="F25" s="492">
        <v>60</v>
      </c>
      <c r="G25" s="492"/>
      <c r="H25" s="492">
        <v>4</v>
      </c>
      <c r="I25" s="492"/>
      <c r="J25" s="492">
        <v>2</v>
      </c>
      <c r="K25" s="492"/>
      <c r="L25" s="24"/>
      <c r="M25" s="492" t="s">
        <v>1043</v>
      </c>
      <c r="N25" s="492"/>
      <c r="O25" s="24"/>
      <c r="P25" s="24" t="s">
        <v>1043</v>
      </c>
      <c r="Q25" s="42"/>
      <c r="R25" s="492">
        <v>2</v>
      </c>
      <c r="S25" s="492"/>
    </row>
    <row r="26" spans="1:19" s="2" customFormat="1" ht="13.5" customHeight="1">
      <c r="A26" s="429" t="s">
        <v>350</v>
      </c>
      <c r="B26" s="429"/>
      <c r="C26" s="429"/>
      <c r="D26" s="429"/>
      <c r="E26" s="429"/>
      <c r="F26" s="492" t="s">
        <v>1043</v>
      </c>
      <c r="G26" s="492"/>
      <c r="H26" s="492">
        <v>4</v>
      </c>
      <c r="I26" s="492"/>
      <c r="J26" s="492">
        <v>1</v>
      </c>
      <c r="K26" s="492"/>
      <c r="L26" s="24"/>
      <c r="M26" s="492">
        <v>1</v>
      </c>
      <c r="N26" s="492"/>
      <c r="O26" s="24"/>
      <c r="P26" s="24" t="s">
        <v>1043</v>
      </c>
      <c r="Q26" s="42"/>
      <c r="R26" s="492" t="s">
        <v>1043</v>
      </c>
      <c r="S26" s="492"/>
    </row>
    <row r="27" spans="1:19" s="2" customFormat="1" ht="13.5" customHeight="1">
      <c r="A27" s="429" t="s">
        <v>351</v>
      </c>
      <c r="B27" s="429"/>
      <c r="C27" s="429"/>
      <c r="D27" s="429"/>
      <c r="E27" s="429"/>
      <c r="F27" s="492">
        <v>90</v>
      </c>
      <c r="G27" s="492"/>
      <c r="H27" s="492">
        <v>6</v>
      </c>
      <c r="I27" s="492"/>
      <c r="J27" s="492">
        <v>69</v>
      </c>
      <c r="K27" s="492"/>
      <c r="L27" s="24"/>
      <c r="M27" s="492">
        <v>6</v>
      </c>
      <c r="N27" s="492"/>
      <c r="O27" s="24"/>
      <c r="P27" s="24">
        <v>5</v>
      </c>
      <c r="Q27" s="42"/>
      <c r="R27" s="492">
        <v>58</v>
      </c>
      <c r="S27" s="492"/>
    </row>
    <row r="28" spans="1:19" s="34" customFormat="1" ht="11.25">
      <c r="A28" s="410" t="s">
        <v>1101</v>
      </c>
      <c r="B28" s="395"/>
      <c r="C28" s="395"/>
      <c r="D28" s="395"/>
      <c r="E28" s="491"/>
      <c r="F28" s="477"/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8"/>
      <c r="R28" s="478"/>
      <c r="S28" s="478"/>
    </row>
    <row r="29" spans="1:19" s="2" customFormat="1" ht="13.5" customHeight="1">
      <c r="A29" s="429" t="s">
        <v>358</v>
      </c>
      <c r="B29" s="429"/>
      <c r="C29" s="429"/>
      <c r="D29" s="429"/>
      <c r="E29" s="429"/>
      <c r="F29" s="492">
        <v>60</v>
      </c>
      <c r="G29" s="492"/>
      <c r="H29" s="492">
        <v>4</v>
      </c>
      <c r="I29" s="492"/>
      <c r="J29" s="492">
        <v>77</v>
      </c>
      <c r="K29" s="492"/>
      <c r="L29" s="24"/>
      <c r="M29" s="492">
        <v>4</v>
      </c>
      <c r="N29" s="492"/>
      <c r="O29" s="24"/>
      <c r="P29" s="24">
        <v>14</v>
      </c>
      <c r="Q29" s="42"/>
      <c r="R29" s="492">
        <v>59</v>
      </c>
      <c r="S29" s="492"/>
    </row>
    <row r="30" spans="1:19" s="2" customFormat="1" ht="13.5" customHeight="1">
      <c r="A30" s="429" t="s">
        <v>359</v>
      </c>
      <c r="B30" s="429"/>
      <c r="C30" s="429"/>
      <c r="D30" s="429"/>
      <c r="E30" s="429"/>
      <c r="F30" s="492">
        <v>195</v>
      </c>
      <c r="G30" s="492"/>
      <c r="H30" s="492">
        <v>13</v>
      </c>
      <c r="I30" s="492"/>
      <c r="J30" s="492">
        <v>1</v>
      </c>
      <c r="K30" s="492"/>
      <c r="L30" s="24"/>
      <c r="M30" s="492" t="s">
        <v>1043</v>
      </c>
      <c r="N30" s="492"/>
      <c r="O30" s="24"/>
      <c r="P30" s="24" t="s">
        <v>1043</v>
      </c>
      <c r="Q30" s="42"/>
      <c r="R30" s="492">
        <v>1</v>
      </c>
      <c r="S30" s="492"/>
    </row>
    <row r="31" spans="1:19" s="34" customFormat="1" ht="11.25">
      <c r="A31" s="410" t="s">
        <v>885</v>
      </c>
      <c r="B31" s="395"/>
      <c r="C31" s="395"/>
      <c r="D31" s="395"/>
      <c r="E31" s="491"/>
      <c r="F31" s="477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</row>
    <row r="32" spans="1:19" s="2" customFormat="1" ht="13.5" customHeight="1">
      <c r="A32" s="429" t="s">
        <v>384</v>
      </c>
      <c r="B32" s="429"/>
      <c r="C32" s="429"/>
      <c r="D32" s="429"/>
      <c r="E32" s="429"/>
      <c r="F32" s="492">
        <v>60</v>
      </c>
      <c r="G32" s="492"/>
      <c r="H32" s="492">
        <v>4</v>
      </c>
      <c r="I32" s="492"/>
      <c r="J32" s="492">
        <v>2</v>
      </c>
      <c r="K32" s="492"/>
      <c r="L32" s="24"/>
      <c r="M32" s="492" t="s">
        <v>1043</v>
      </c>
      <c r="N32" s="492"/>
      <c r="O32" s="24"/>
      <c r="P32" s="24" t="s">
        <v>1043</v>
      </c>
      <c r="Q32" s="42"/>
      <c r="R32" s="492">
        <v>2</v>
      </c>
      <c r="S32" s="492"/>
    </row>
    <row r="33" spans="1:19" s="34" customFormat="1" ht="11.25">
      <c r="A33" s="410" t="s">
        <v>879</v>
      </c>
      <c r="B33" s="395"/>
      <c r="C33" s="395"/>
      <c r="D33" s="395"/>
      <c r="E33" s="491"/>
      <c r="F33" s="477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</row>
    <row r="34" spans="1:19" s="2" customFormat="1" ht="13.5" customHeight="1">
      <c r="A34" s="429" t="s">
        <v>391</v>
      </c>
      <c r="B34" s="429"/>
      <c r="C34" s="429"/>
      <c r="D34" s="429"/>
      <c r="E34" s="429"/>
      <c r="F34" s="492">
        <v>60</v>
      </c>
      <c r="G34" s="492"/>
      <c r="H34" s="492">
        <v>4</v>
      </c>
      <c r="I34" s="492"/>
      <c r="J34" s="492">
        <v>60</v>
      </c>
      <c r="K34" s="492"/>
      <c r="L34" s="24"/>
      <c r="M34" s="492">
        <v>7</v>
      </c>
      <c r="N34" s="492"/>
      <c r="O34" s="24"/>
      <c r="P34" s="24">
        <v>26</v>
      </c>
      <c r="Q34" s="42"/>
      <c r="R34" s="492">
        <v>27</v>
      </c>
      <c r="S34" s="492"/>
    </row>
    <row r="35" spans="1:19" s="2" customFormat="1" ht="13.5" customHeight="1">
      <c r="A35" s="429" t="s">
        <v>392</v>
      </c>
      <c r="B35" s="429"/>
      <c r="C35" s="429"/>
      <c r="D35" s="429"/>
      <c r="E35" s="429"/>
      <c r="F35" s="492">
        <v>60</v>
      </c>
      <c r="G35" s="492"/>
      <c r="H35" s="492">
        <v>4</v>
      </c>
      <c r="I35" s="492"/>
      <c r="J35" s="492">
        <v>1</v>
      </c>
      <c r="K35" s="492"/>
      <c r="L35" s="24"/>
      <c r="M35" s="492" t="s">
        <v>1043</v>
      </c>
      <c r="N35" s="492"/>
      <c r="O35" s="24"/>
      <c r="P35" s="24" t="s">
        <v>1043</v>
      </c>
      <c r="Q35" s="42"/>
      <c r="R35" s="492">
        <v>1</v>
      </c>
      <c r="S35" s="492"/>
    </row>
    <row r="36" spans="1:19" s="2" customFormat="1" ht="13.5" customHeight="1">
      <c r="A36" s="429" t="s">
        <v>393</v>
      </c>
      <c r="B36" s="429"/>
      <c r="C36" s="429"/>
      <c r="D36" s="429"/>
      <c r="E36" s="429"/>
      <c r="F36" s="492">
        <v>20</v>
      </c>
      <c r="G36" s="492"/>
      <c r="H36" s="492">
        <v>1.3</v>
      </c>
      <c r="I36" s="492"/>
      <c r="J36" s="492">
        <v>61</v>
      </c>
      <c r="K36" s="492"/>
      <c r="L36" s="24"/>
      <c r="M36" s="492">
        <v>20</v>
      </c>
      <c r="N36" s="492"/>
      <c r="O36" s="24"/>
      <c r="P36" s="24">
        <v>21</v>
      </c>
      <c r="Q36" s="42"/>
      <c r="R36" s="492">
        <v>20</v>
      </c>
      <c r="S36" s="492"/>
    </row>
    <row r="37" spans="1:19" s="34" customFormat="1" ht="11.25">
      <c r="A37" s="410" t="s">
        <v>886</v>
      </c>
      <c r="B37" s="395"/>
      <c r="C37" s="395"/>
      <c r="D37" s="395"/>
      <c r="E37" s="491"/>
      <c r="F37" s="477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</row>
    <row r="38" spans="1:19" s="2" customFormat="1" ht="13.5" customHeight="1">
      <c r="A38" s="429" t="s">
        <v>397</v>
      </c>
      <c r="B38" s="429"/>
      <c r="C38" s="429"/>
      <c r="D38" s="429"/>
      <c r="E38" s="429"/>
      <c r="F38" s="492">
        <v>60</v>
      </c>
      <c r="G38" s="492"/>
      <c r="H38" s="492">
        <v>4</v>
      </c>
      <c r="I38" s="492"/>
      <c r="J38" s="492">
        <v>68</v>
      </c>
      <c r="K38" s="492"/>
      <c r="L38" s="24"/>
      <c r="M38" s="492">
        <v>10</v>
      </c>
      <c r="N38" s="492"/>
      <c r="O38" s="24"/>
      <c r="P38" s="24">
        <v>19</v>
      </c>
      <c r="Q38" s="42"/>
      <c r="R38" s="492">
        <v>39</v>
      </c>
      <c r="S38" s="492"/>
    </row>
    <row r="39" spans="1:19" s="34" customFormat="1" ht="11.25">
      <c r="A39" s="410" t="s">
        <v>1276</v>
      </c>
      <c r="B39" s="395"/>
      <c r="C39" s="395"/>
      <c r="D39" s="395"/>
      <c r="E39" s="491"/>
      <c r="F39" s="477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</row>
    <row r="40" spans="1:19" s="2" customFormat="1" ht="13.5" customHeight="1">
      <c r="A40" s="429" t="s">
        <v>401</v>
      </c>
      <c r="B40" s="429"/>
      <c r="C40" s="429"/>
      <c r="D40" s="429"/>
      <c r="E40" s="429"/>
      <c r="F40" s="492">
        <v>60</v>
      </c>
      <c r="G40" s="492"/>
      <c r="H40" s="492">
        <v>4</v>
      </c>
      <c r="I40" s="492"/>
      <c r="J40" s="492">
        <v>3</v>
      </c>
      <c r="K40" s="492"/>
      <c r="L40" s="24"/>
      <c r="M40" s="492" t="s">
        <v>1043</v>
      </c>
      <c r="N40" s="492"/>
      <c r="O40" s="24"/>
      <c r="P40" s="24" t="s">
        <v>1043</v>
      </c>
      <c r="Q40" s="42"/>
      <c r="R40" s="492">
        <v>3</v>
      </c>
      <c r="S40" s="492"/>
    </row>
    <row r="41" spans="1:19" s="2" customFormat="1" ht="13.5" customHeight="1">
      <c r="A41" s="429" t="s">
        <v>402</v>
      </c>
      <c r="B41" s="429"/>
      <c r="C41" s="429"/>
      <c r="D41" s="429"/>
      <c r="E41" s="429"/>
      <c r="F41" s="492" t="s">
        <v>1043</v>
      </c>
      <c r="G41" s="492"/>
      <c r="H41" s="492">
        <v>7</v>
      </c>
      <c r="I41" s="492"/>
      <c r="J41" s="492">
        <v>1</v>
      </c>
      <c r="K41" s="492"/>
      <c r="L41" s="24"/>
      <c r="M41" s="492">
        <v>1</v>
      </c>
      <c r="N41" s="492"/>
      <c r="O41" s="24"/>
      <c r="P41" s="24" t="s">
        <v>1043</v>
      </c>
      <c r="Q41" s="42"/>
      <c r="R41" s="492" t="s">
        <v>1043</v>
      </c>
      <c r="S41" s="492"/>
    </row>
    <row r="42" spans="1:19" s="2" customFormat="1" ht="13.5" customHeight="1">
      <c r="A42" s="429" t="s">
        <v>403</v>
      </c>
      <c r="B42" s="429"/>
      <c r="C42" s="429"/>
      <c r="D42" s="429"/>
      <c r="E42" s="429"/>
      <c r="F42" s="492">
        <v>60</v>
      </c>
      <c r="G42" s="492"/>
      <c r="H42" s="492">
        <v>4</v>
      </c>
      <c r="I42" s="492"/>
      <c r="J42" s="492">
        <v>4</v>
      </c>
      <c r="K42" s="492"/>
      <c r="L42" s="24"/>
      <c r="M42" s="492" t="s">
        <v>1043</v>
      </c>
      <c r="N42" s="492"/>
      <c r="O42" s="24"/>
      <c r="P42" s="24">
        <v>1</v>
      </c>
      <c r="Q42" s="42"/>
      <c r="R42" s="492">
        <v>3</v>
      </c>
      <c r="S42" s="492"/>
    </row>
    <row r="43" spans="1:19" s="2" customFormat="1" ht="13.5" customHeight="1">
      <c r="A43" s="429" t="s">
        <v>404</v>
      </c>
      <c r="B43" s="429"/>
      <c r="C43" s="429"/>
      <c r="D43" s="429"/>
      <c r="E43" s="429"/>
      <c r="F43" s="492">
        <v>60</v>
      </c>
      <c r="G43" s="492"/>
      <c r="H43" s="492">
        <v>4</v>
      </c>
      <c r="I43" s="492"/>
      <c r="J43" s="492">
        <v>28</v>
      </c>
      <c r="K43" s="492"/>
      <c r="L43" s="24"/>
      <c r="M43" s="492">
        <v>14</v>
      </c>
      <c r="N43" s="492"/>
      <c r="O43" s="24"/>
      <c r="P43" s="24">
        <v>6</v>
      </c>
      <c r="Q43" s="42"/>
      <c r="R43" s="492">
        <v>8</v>
      </c>
      <c r="S43" s="492"/>
    </row>
    <row r="44" spans="1:19" s="34" customFormat="1" ht="11.25">
      <c r="A44" s="410" t="s">
        <v>887</v>
      </c>
      <c r="B44" s="395"/>
      <c r="C44" s="395"/>
      <c r="D44" s="395"/>
      <c r="E44" s="491"/>
      <c r="F44" s="477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478"/>
      <c r="R44" s="478"/>
      <c r="S44" s="478"/>
    </row>
    <row r="45" spans="1:19" s="2" customFormat="1" ht="13.5" customHeight="1">
      <c r="A45" s="429" t="s">
        <v>408</v>
      </c>
      <c r="B45" s="429"/>
      <c r="C45" s="429"/>
      <c r="D45" s="429"/>
      <c r="E45" s="429"/>
      <c r="F45" s="492">
        <v>60</v>
      </c>
      <c r="G45" s="492"/>
      <c r="H45" s="492">
        <v>4</v>
      </c>
      <c r="I45" s="492"/>
      <c r="J45" s="492">
        <v>14</v>
      </c>
      <c r="K45" s="492"/>
      <c r="L45" s="24"/>
      <c r="M45" s="492">
        <v>6</v>
      </c>
      <c r="N45" s="492"/>
      <c r="O45" s="24"/>
      <c r="P45" s="24">
        <v>1</v>
      </c>
      <c r="Q45" s="42"/>
      <c r="R45" s="492">
        <v>7</v>
      </c>
      <c r="S45" s="492"/>
    </row>
    <row r="46" spans="1:19" s="34" customFormat="1" ht="11.25">
      <c r="A46" s="410" t="s">
        <v>1299</v>
      </c>
      <c r="B46" s="395"/>
      <c r="C46" s="395"/>
      <c r="D46" s="395"/>
      <c r="E46" s="491"/>
      <c r="F46" s="477"/>
      <c r="G46" s="478"/>
      <c r="H46" s="478"/>
      <c r="I46" s="478"/>
      <c r="J46" s="478"/>
      <c r="K46" s="478"/>
      <c r="L46" s="478"/>
      <c r="M46" s="478"/>
      <c r="N46" s="478"/>
      <c r="O46" s="478"/>
      <c r="P46" s="478"/>
      <c r="Q46" s="478"/>
      <c r="R46" s="478"/>
      <c r="S46" s="478"/>
    </row>
    <row r="47" spans="1:19" s="2" customFormat="1" ht="13.5" customHeight="1">
      <c r="A47" s="429" t="s">
        <v>410</v>
      </c>
      <c r="B47" s="429"/>
      <c r="C47" s="429"/>
      <c r="D47" s="429"/>
      <c r="E47" s="429"/>
      <c r="F47" s="492">
        <v>64</v>
      </c>
      <c r="G47" s="492"/>
      <c r="H47" s="492">
        <v>4</v>
      </c>
      <c r="I47" s="492"/>
      <c r="J47" s="492">
        <v>45</v>
      </c>
      <c r="K47" s="492"/>
      <c r="L47" s="24"/>
      <c r="M47" s="492">
        <v>17</v>
      </c>
      <c r="N47" s="492"/>
      <c r="O47" s="24"/>
      <c r="P47" s="24">
        <v>20</v>
      </c>
      <c r="Q47" s="42"/>
      <c r="R47" s="492">
        <v>8</v>
      </c>
      <c r="S47" s="492"/>
    </row>
    <row r="48" spans="1:19" s="2" customFormat="1" ht="13.5" customHeight="1">
      <c r="A48" s="429" t="s">
        <v>411</v>
      </c>
      <c r="B48" s="429"/>
      <c r="C48" s="429"/>
      <c r="D48" s="429"/>
      <c r="E48" s="429"/>
      <c r="F48" s="492">
        <v>66</v>
      </c>
      <c r="G48" s="492"/>
      <c r="H48" s="492">
        <v>4</v>
      </c>
      <c r="I48" s="492"/>
      <c r="J48" s="492">
        <v>29</v>
      </c>
      <c r="K48" s="492"/>
      <c r="L48" s="24"/>
      <c r="M48" s="492">
        <v>11</v>
      </c>
      <c r="N48" s="492"/>
      <c r="O48" s="24"/>
      <c r="P48" s="24">
        <v>10</v>
      </c>
      <c r="Q48" s="42"/>
      <c r="R48" s="492">
        <v>8</v>
      </c>
      <c r="S48" s="492"/>
    </row>
    <row r="49" spans="1:19" s="2" customFormat="1" ht="13.5" customHeight="1">
      <c r="A49" s="429" t="s">
        <v>412</v>
      </c>
      <c r="B49" s="429"/>
      <c r="C49" s="429"/>
      <c r="D49" s="429"/>
      <c r="E49" s="429"/>
      <c r="F49" s="492">
        <v>64</v>
      </c>
      <c r="G49" s="492"/>
      <c r="H49" s="492">
        <v>4</v>
      </c>
      <c r="I49" s="492"/>
      <c r="J49" s="492">
        <v>45</v>
      </c>
      <c r="K49" s="492"/>
      <c r="L49" s="24"/>
      <c r="M49" s="492">
        <v>16</v>
      </c>
      <c r="N49" s="492"/>
      <c r="O49" s="24"/>
      <c r="P49" s="24">
        <v>20</v>
      </c>
      <c r="Q49" s="42"/>
      <c r="R49" s="492">
        <v>9</v>
      </c>
      <c r="S49" s="492"/>
    </row>
    <row r="50" spans="1:19" s="34" customFormat="1" ht="11.25">
      <c r="A50" s="410" t="s">
        <v>888</v>
      </c>
      <c r="B50" s="395"/>
      <c r="C50" s="395"/>
      <c r="D50" s="395"/>
      <c r="E50" s="491"/>
      <c r="F50" s="477"/>
      <c r="G50" s="478"/>
      <c r="H50" s="478"/>
      <c r="I50" s="478"/>
      <c r="J50" s="478"/>
      <c r="K50" s="478"/>
      <c r="L50" s="478"/>
      <c r="M50" s="478"/>
      <c r="N50" s="478"/>
      <c r="O50" s="478"/>
      <c r="P50" s="478"/>
      <c r="Q50" s="478"/>
      <c r="R50" s="478"/>
      <c r="S50" s="478"/>
    </row>
    <row r="51" spans="1:19" s="2" customFormat="1" ht="13.5" customHeight="1">
      <c r="A51" s="429" t="s">
        <v>424</v>
      </c>
      <c r="B51" s="429"/>
      <c r="C51" s="429"/>
      <c r="D51" s="429"/>
      <c r="E51" s="429"/>
      <c r="F51" s="492">
        <v>60</v>
      </c>
      <c r="G51" s="492"/>
      <c r="H51" s="492">
        <v>4</v>
      </c>
      <c r="I51" s="492"/>
      <c r="J51" s="492">
        <v>23</v>
      </c>
      <c r="K51" s="492"/>
      <c r="L51" s="24"/>
      <c r="M51" s="492">
        <v>5</v>
      </c>
      <c r="N51" s="492"/>
      <c r="O51" s="24"/>
      <c r="P51" s="24">
        <v>13</v>
      </c>
      <c r="Q51" s="42"/>
      <c r="R51" s="492">
        <v>5</v>
      </c>
      <c r="S51" s="492"/>
    </row>
    <row r="52" spans="1:19" s="34" customFormat="1" ht="11.25">
      <c r="A52" s="410" t="s">
        <v>889</v>
      </c>
      <c r="B52" s="395"/>
      <c r="C52" s="395"/>
      <c r="D52" s="395"/>
      <c r="E52" s="491"/>
      <c r="F52" s="477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S52" s="478"/>
    </row>
    <row r="53" spans="1:19" s="2" customFormat="1" ht="13.5" customHeight="1">
      <c r="A53" s="429" t="s">
        <v>553</v>
      </c>
      <c r="B53" s="429"/>
      <c r="C53" s="429"/>
      <c r="D53" s="429"/>
      <c r="E53" s="429"/>
      <c r="F53" s="492">
        <v>60</v>
      </c>
      <c r="G53" s="492"/>
      <c r="H53" s="492">
        <v>4</v>
      </c>
      <c r="I53" s="492"/>
      <c r="J53" s="492">
        <v>13</v>
      </c>
      <c r="K53" s="492"/>
      <c r="L53" s="24"/>
      <c r="M53" s="492">
        <v>7</v>
      </c>
      <c r="N53" s="492"/>
      <c r="O53" s="24"/>
      <c r="P53" s="24" t="s">
        <v>1043</v>
      </c>
      <c r="Q53" s="42"/>
      <c r="R53" s="492">
        <v>6</v>
      </c>
      <c r="S53" s="492"/>
    </row>
    <row r="54" spans="1:19" s="2" customFormat="1" ht="13.5" customHeight="1">
      <c r="A54" s="429" t="s">
        <v>554</v>
      </c>
      <c r="B54" s="429"/>
      <c r="C54" s="429"/>
      <c r="D54" s="429"/>
      <c r="E54" s="429"/>
      <c r="F54" s="492">
        <v>10</v>
      </c>
      <c r="G54" s="492"/>
      <c r="H54" s="492" t="s">
        <v>1043</v>
      </c>
      <c r="I54" s="492"/>
      <c r="J54" s="492">
        <v>1</v>
      </c>
      <c r="K54" s="492"/>
      <c r="L54" s="24"/>
      <c r="M54" s="492" t="s">
        <v>1043</v>
      </c>
      <c r="N54" s="492"/>
      <c r="O54" s="24"/>
      <c r="P54" s="24" t="s">
        <v>1043</v>
      </c>
      <c r="Q54" s="42"/>
      <c r="R54" s="492">
        <v>1</v>
      </c>
      <c r="S54" s="492"/>
    </row>
    <row r="55" spans="1:19" s="34" customFormat="1" ht="11.25">
      <c r="A55" s="410" t="s">
        <v>214</v>
      </c>
      <c r="B55" s="395"/>
      <c r="C55" s="395"/>
      <c r="D55" s="395"/>
      <c r="E55" s="491"/>
      <c r="F55" s="477"/>
      <c r="G55" s="478"/>
      <c r="H55" s="478"/>
      <c r="I55" s="478"/>
      <c r="J55" s="478"/>
      <c r="K55" s="478"/>
      <c r="L55" s="478"/>
      <c r="M55" s="478"/>
      <c r="N55" s="478"/>
      <c r="O55" s="478"/>
      <c r="P55" s="478"/>
      <c r="Q55" s="478"/>
      <c r="R55" s="478"/>
      <c r="S55" s="478"/>
    </row>
    <row r="56" spans="1:19" s="2" customFormat="1" ht="13.5" customHeight="1">
      <c r="A56" s="429" t="s">
        <v>533</v>
      </c>
      <c r="B56" s="429"/>
      <c r="C56" s="429"/>
      <c r="D56" s="429"/>
      <c r="E56" s="429"/>
      <c r="F56" s="492">
        <v>75</v>
      </c>
      <c r="G56" s="492"/>
      <c r="H56" s="492">
        <v>5</v>
      </c>
      <c r="I56" s="492"/>
      <c r="J56" s="492">
        <v>87</v>
      </c>
      <c r="K56" s="492"/>
      <c r="L56" s="24"/>
      <c r="M56" s="492">
        <v>3</v>
      </c>
      <c r="N56" s="492"/>
      <c r="O56" s="24"/>
      <c r="P56" s="24">
        <v>22</v>
      </c>
      <c r="Q56" s="42"/>
      <c r="R56" s="492">
        <v>62</v>
      </c>
      <c r="S56" s="492"/>
    </row>
    <row r="57" spans="1:19" s="2" customFormat="1" ht="13.5" customHeight="1">
      <c r="A57" s="429" t="s">
        <v>534</v>
      </c>
      <c r="B57" s="429"/>
      <c r="C57" s="429"/>
      <c r="D57" s="429"/>
      <c r="E57" s="429"/>
      <c r="F57" s="492">
        <v>90</v>
      </c>
      <c r="G57" s="492"/>
      <c r="H57" s="492">
        <v>6</v>
      </c>
      <c r="I57" s="492"/>
      <c r="J57" s="492">
        <v>91</v>
      </c>
      <c r="K57" s="492"/>
      <c r="L57" s="24"/>
      <c r="M57" s="492">
        <v>1</v>
      </c>
      <c r="N57" s="492"/>
      <c r="O57" s="24"/>
      <c r="P57" s="24">
        <v>42</v>
      </c>
      <c r="Q57" s="42"/>
      <c r="R57" s="492">
        <v>48</v>
      </c>
      <c r="S57" s="492"/>
    </row>
    <row r="58" spans="1:19" s="34" customFormat="1" ht="11.25">
      <c r="A58" s="410" t="s">
        <v>311</v>
      </c>
      <c r="B58" s="395"/>
      <c r="C58" s="395"/>
      <c r="D58" s="395"/>
      <c r="E58" s="491"/>
      <c r="F58" s="477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478"/>
    </row>
    <row r="59" spans="1:19" s="2" customFormat="1" ht="13.5" customHeight="1">
      <c r="A59" s="429" t="s">
        <v>556</v>
      </c>
      <c r="B59" s="429"/>
      <c r="C59" s="429"/>
      <c r="D59" s="429"/>
      <c r="E59" s="429"/>
      <c r="F59" s="492">
        <v>60</v>
      </c>
      <c r="G59" s="492"/>
      <c r="H59" s="492">
        <v>4</v>
      </c>
      <c r="I59" s="492"/>
      <c r="J59" s="492">
        <v>80</v>
      </c>
      <c r="K59" s="492"/>
      <c r="L59" s="24"/>
      <c r="M59" s="492">
        <v>23</v>
      </c>
      <c r="N59" s="492"/>
      <c r="O59" s="24"/>
      <c r="P59" s="24">
        <v>32</v>
      </c>
      <c r="Q59" s="42"/>
      <c r="R59" s="492">
        <v>25</v>
      </c>
      <c r="S59" s="492"/>
    </row>
    <row r="60" spans="1:19" s="2" customFormat="1" ht="13.5" customHeight="1">
      <c r="A60" s="429" t="s">
        <v>557</v>
      </c>
      <c r="B60" s="429"/>
      <c r="C60" s="429"/>
      <c r="D60" s="429"/>
      <c r="E60" s="429"/>
      <c r="F60" s="492">
        <v>60</v>
      </c>
      <c r="G60" s="492"/>
      <c r="H60" s="492">
        <v>4</v>
      </c>
      <c r="I60" s="492"/>
      <c r="J60" s="492">
        <v>86</v>
      </c>
      <c r="K60" s="492"/>
      <c r="L60" s="24"/>
      <c r="M60" s="492">
        <v>31</v>
      </c>
      <c r="N60" s="492"/>
      <c r="O60" s="24"/>
      <c r="P60" s="24">
        <v>18</v>
      </c>
      <c r="Q60" s="42"/>
      <c r="R60" s="492">
        <v>37</v>
      </c>
      <c r="S60" s="492"/>
    </row>
    <row r="61" spans="1:19" s="2" customFormat="1" ht="13.5" customHeight="1">
      <c r="A61" s="429" t="s">
        <v>558</v>
      </c>
      <c r="B61" s="429"/>
      <c r="C61" s="429"/>
      <c r="D61" s="429"/>
      <c r="E61" s="429"/>
      <c r="F61" s="492">
        <v>30</v>
      </c>
      <c r="G61" s="492"/>
      <c r="H61" s="492">
        <v>7</v>
      </c>
      <c r="I61" s="492"/>
      <c r="J61" s="492">
        <v>1</v>
      </c>
      <c r="K61" s="492"/>
      <c r="L61" s="24"/>
      <c r="M61" s="492" t="s">
        <v>1043</v>
      </c>
      <c r="N61" s="492"/>
      <c r="O61" s="24"/>
      <c r="P61" s="24" t="s">
        <v>1043</v>
      </c>
      <c r="Q61" s="42"/>
      <c r="R61" s="492">
        <v>1</v>
      </c>
      <c r="S61" s="492"/>
    </row>
    <row r="62" spans="1:19" s="2" customFormat="1" ht="13.5" customHeight="1">
      <c r="A62" s="429" t="s">
        <v>559</v>
      </c>
      <c r="B62" s="429"/>
      <c r="C62" s="429"/>
      <c r="D62" s="429"/>
      <c r="E62" s="429"/>
      <c r="F62" s="492">
        <v>60</v>
      </c>
      <c r="G62" s="492"/>
      <c r="H62" s="492">
        <v>4</v>
      </c>
      <c r="I62" s="492"/>
      <c r="J62" s="492">
        <v>68</v>
      </c>
      <c r="K62" s="492"/>
      <c r="L62" s="24"/>
      <c r="M62" s="492">
        <v>25</v>
      </c>
      <c r="N62" s="492"/>
      <c r="O62" s="24"/>
      <c r="P62" s="24">
        <v>18</v>
      </c>
      <c r="Q62" s="42"/>
      <c r="R62" s="492">
        <v>25</v>
      </c>
      <c r="S62" s="492"/>
    </row>
    <row r="63" spans="1:19" s="34" customFormat="1" ht="11.25">
      <c r="A63" s="410" t="s">
        <v>1354</v>
      </c>
      <c r="B63" s="395"/>
      <c r="C63" s="395"/>
      <c r="D63" s="395"/>
      <c r="E63" s="491"/>
      <c r="F63" s="477"/>
      <c r="G63" s="478"/>
      <c r="H63" s="478"/>
      <c r="I63" s="478"/>
      <c r="J63" s="478"/>
      <c r="K63" s="478"/>
      <c r="L63" s="478"/>
      <c r="M63" s="478"/>
      <c r="N63" s="478"/>
      <c r="O63" s="478"/>
      <c r="P63" s="478"/>
      <c r="Q63" s="478"/>
      <c r="R63" s="478"/>
      <c r="S63" s="478"/>
    </row>
    <row r="64" spans="1:19" s="2" customFormat="1" ht="13.5" customHeight="1">
      <c r="A64" s="429" t="s">
        <v>435</v>
      </c>
      <c r="B64" s="429"/>
      <c r="C64" s="429"/>
      <c r="D64" s="429"/>
      <c r="E64" s="429"/>
      <c r="F64" s="492">
        <v>60</v>
      </c>
      <c r="G64" s="492"/>
      <c r="H64" s="492">
        <v>4</v>
      </c>
      <c r="I64" s="492"/>
      <c r="J64" s="492">
        <v>4</v>
      </c>
      <c r="K64" s="492"/>
      <c r="L64" s="24"/>
      <c r="M64" s="492" t="s">
        <v>1043</v>
      </c>
      <c r="N64" s="492"/>
      <c r="O64" s="24"/>
      <c r="P64" s="24" t="s">
        <v>1043</v>
      </c>
      <c r="Q64" s="42"/>
      <c r="R64" s="492">
        <v>4</v>
      </c>
      <c r="S64" s="492"/>
    </row>
    <row r="65" spans="1:19" s="2" customFormat="1" ht="13.5" customHeight="1">
      <c r="A65" s="429" t="s">
        <v>436</v>
      </c>
      <c r="B65" s="429"/>
      <c r="C65" s="429"/>
      <c r="D65" s="429"/>
      <c r="E65" s="429"/>
      <c r="F65" s="492">
        <v>24</v>
      </c>
      <c r="G65" s="492"/>
      <c r="H65" s="492">
        <v>4</v>
      </c>
      <c r="I65" s="492"/>
      <c r="J65" s="492">
        <v>85</v>
      </c>
      <c r="K65" s="492"/>
      <c r="L65" s="24"/>
      <c r="M65" s="492">
        <v>7</v>
      </c>
      <c r="N65" s="492"/>
      <c r="O65" s="24"/>
      <c r="P65" s="24">
        <v>29</v>
      </c>
      <c r="Q65" s="42"/>
      <c r="R65" s="492">
        <v>49</v>
      </c>
      <c r="S65" s="492"/>
    </row>
    <row r="66" spans="1:19" s="34" customFormat="1" ht="11.25">
      <c r="A66" s="410" t="s">
        <v>893</v>
      </c>
      <c r="B66" s="395"/>
      <c r="C66" s="395"/>
      <c r="D66" s="395"/>
      <c r="E66" s="491"/>
      <c r="F66" s="477"/>
      <c r="G66" s="478"/>
      <c r="H66" s="478"/>
      <c r="I66" s="478"/>
      <c r="J66" s="478"/>
      <c r="K66" s="478"/>
      <c r="L66" s="478"/>
      <c r="M66" s="478"/>
      <c r="N66" s="478"/>
      <c r="O66" s="478"/>
      <c r="P66" s="478"/>
      <c r="Q66" s="478"/>
      <c r="R66" s="478"/>
      <c r="S66" s="478"/>
    </row>
    <row r="67" spans="1:19" s="2" customFormat="1" ht="13.5" customHeight="1">
      <c r="A67" s="429" t="s">
        <v>536</v>
      </c>
      <c r="B67" s="429"/>
      <c r="C67" s="429"/>
      <c r="D67" s="429"/>
      <c r="E67" s="429"/>
      <c r="F67" s="492" t="s">
        <v>1043</v>
      </c>
      <c r="G67" s="492"/>
      <c r="H67" s="492">
        <v>13</v>
      </c>
      <c r="I67" s="492"/>
      <c r="J67" s="492">
        <v>1</v>
      </c>
      <c r="K67" s="492"/>
      <c r="L67" s="24"/>
      <c r="M67" s="492" t="s">
        <v>1043</v>
      </c>
      <c r="N67" s="492"/>
      <c r="O67" s="24"/>
      <c r="P67" s="24" t="s">
        <v>1043</v>
      </c>
      <c r="Q67" s="42"/>
      <c r="R67" s="492">
        <v>1</v>
      </c>
      <c r="S67" s="492"/>
    </row>
    <row r="68" spans="1:19" s="2" customFormat="1" ht="13.5" customHeight="1">
      <c r="A68" s="429" t="s">
        <v>537</v>
      </c>
      <c r="B68" s="429"/>
      <c r="C68" s="429"/>
      <c r="D68" s="429"/>
      <c r="E68" s="429"/>
      <c r="F68" s="492">
        <v>60</v>
      </c>
      <c r="G68" s="492"/>
      <c r="H68" s="492">
        <v>4</v>
      </c>
      <c r="I68" s="492"/>
      <c r="J68" s="492">
        <v>10</v>
      </c>
      <c r="K68" s="492"/>
      <c r="L68" s="24"/>
      <c r="M68" s="492">
        <v>1</v>
      </c>
      <c r="N68" s="492"/>
      <c r="O68" s="24"/>
      <c r="P68" s="24">
        <v>2</v>
      </c>
      <c r="Q68" s="42"/>
      <c r="R68" s="492">
        <v>7</v>
      </c>
      <c r="S68" s="492"/>
    </row>
    <row r="69" spans="1:19" s="2" customFormat="1" ht="13.5" customHeight="1">
      <c r="A69" s="429" t="s">
        <v>538</v>
      </c>
      <c r="B69" s="429"/>
      <c r="C69" s="429"/>
      <c r="D69" s="429"/>
      <c r="E69" s="429"/>
      <c r="F69" s="492">
        <v>60</v>
      </c>
      <c r="G69" s="492"/>
      <c r="H69" s="492">
        <v>4</v>
      </c>
      <c r="I69" s="492"/>
      <c r="J69" s="492">
        <v>24</v>
      </c>
      <c r="K69" s="492"/>
      <c r="L69" s="24"/>
      <c r="M69" s="492">
        <v>13</v>
      </c>
      <c r="N69" s="492"/>
      <c r="O69" s="24"/>
      <c r="P69" s="24" t="s">
        <v>1043</v>
      </c>
      <c r="Q69" s="42"/>
      <c r="R69" s="492">
        <v>11</v>
      </c>
      <c r="S69" s="492"/>
    </row>
    <row r="70" spans="1:19" s="34" customFormat="1" ht="11.25">
      <c r="A70" s="410" t="s">
        <v>894</v>
      </c>
      <c r="B70" s="395"/>
      <c r="C70" s="395"/>
      <c r="D70" s="395"/>
      <c r="E70" s="491"/>
      <c r="F70" s="477"/>
      <c r="G70" s="478"/>
      <c r="H70" s="478"/>
      <c r="I70" s="478"/>
      <c r="J70" s="478"/>
      <c r="K70" s="478"/>
      <c r="L70" s="478"/>
      <c r="M70" s="478"/>
      <c r="N70" s="478"/>
      <c r="O70" s="478"/>
      <c r="P70" s="478"/>
      <c r="Q70" s="478"/>
      <c r="R70" s="478"/>
      <c r="S70" s="478"/>
    </row>
    <row r="71" spans="1:19" s="2" customFormat="1" ht="13.5" customHeight="1">
      <c r="A71" s="429" t="s">
        <v>438</v>
      </c>
      <c r="B71" s="429"/>
      <c r="C71" s="429"/>
      <c r="D71" s="429"/>
      <c r="E71" s="429"/>
      <c r="F71" s="492">
        <v>105</v>
      </c>
      <c r="G71" s="492"/>
      <c r="H71" s="492">
        <v>7</v>
      </c>
      <c r="I71" s="492"/>
      <c r="J71" s="492">
        <v>1</v>
      </c>
      <c r="K71" s="492"/>
      <c r="L71" s="24"/>
      <c r="M71" s="492" t="s">
        <v>1043</v>
      </c>
      <c r="N71" s="492"/>
      <c r="O71" s="24"/>
      <c r="P71" s="24" t="s">
        <v>1043</v>
      </c>
      <c r="Q71" s="42"/>
      <c r="R71" s="492">
        <v>1</v>
      </c>
      <c r="S71" s="492"/>
    </row>
    <row r="72" spans="1:19" s="2" customFormat="1" ht="13.5" customHeight="1">
      <c r="A72" s="429" t="s">
        <v>439</v>
      </c>
      <c r="B72" s="429"/>
      <c r="C72" s="429"/>
      <c r="D72" s="429"/>
      <c r="E72" s="429"/>
      <c r="F72" s="492">
        <v>195</v>
      </c>
      <c r="G72" s="492"/>
      <c r="H72" s="492">
        <v>13</v>
      </c>
      <c r="I72" s="492"/>
      <c r="J72" s="492">
        <v>1</v>
      </c>
      <c r="K72" s="492"/>
      <c r="L72" s="24"/>
      <c r="M72" s="492" t="s">
        <v>1043</v>
      </c>
      <c r="N72" s="492"/>
      <c r="O72" s="24"/>
      <c r="P72" s="24" t="s">
        <v>1043</v>
      </c>
      <c r="Q72" s="42"/>
      <c r="R72" s="492">
        <v>1</v>
      </c>
      <c r="S72" s="492"/>
    </row>
    <row r="73" spans="1:19" s="2" customFormat="1" ht="13.5" customHeight="1">
      <c r="A73" s="429" t="s">
        <v>440</v>
      </c>
      <c r="B73" s="429"/>
      <c r="C73" s="429"/>
      <c r="D73" s="429"/>
      <c r="E73" s="429"/>
      <c r="F73" s="492">
        <v>60</v>
      </c>
      <c r="G73" s="492"/>
      <c r="H73" s="492">
        <v>4</v>
      </c>
      <c r="I73" s="492"/>
      <c r="J73" s="492">
        <v>44</v>
      </c>
      <c r="K73" s="492"/>
      <c r="L73" s="24"/>
      <c r="M73" s="492" t="s">
        <v>1043</v>
      </c>
      <c r="N73" s="492"/>
      <c r="O73" s="24"/>
      <c r="P73" s="24">
        <v>3</v>
      </c>
      <c r="Q73" s="42"/>
      <c r="R73" s="492" t="s">
        <v>1043</v>
      </c>
      <c r="S73" s="492"/>
    </row>
    <row r="74" spans="1:19" s="2" customFormat="1" ht="13.5" customHeight="1">
      <c r="A74" s="429" t="s">
        <v>441</v>
      </c>
      <c r="B74" s="429"/>
      <c r="C74" s="429"/>
      <c r="D74" s="429"/>
      <c r="E74" s="429"/>
      <c r="F74" s="492">
        <v>60</v>
      </c>
      <c r="G74" s="492"/>
      <c r="H74" s="492">
        <v>4</v>
      </c>
      <c r="I74" s="492"/>
      <c r="J74" s="492">
        <v>3</v>
      </c>
      <c r="K74" s="492"/>
      <c r="L74" s="24"/>
      <c r="M74" s="492" t="s">
        <v>1043</v>
      </c>
      <c r="N74" s="492"/>
      <c r="O74" s="24"/>
      <c r="P74" s="24" t="s">
        <v>1043</v>
      </c>
      <c r="Q74" s="42"/>
      <c r="R74" s="492">
        <v>3</v>
      </c>
      <c r="S74" s="492"/>
    </row>
    <row r="75" spans="1:19" s="2" customFormat="1" ht="13.5" customHeight="1">
      <c r="A75" s="429" t="s">
        <v>442</v>
      </c>
      <c r="B75" s="429"/>
      <c r="C75" s="429"/>
      <c r="D75" s="429"/>
      <c r="E75" s="429"/>
      <c r="F75" s="492">
        <v>60</v>
      </c>
      <c r="G75" s="492"/>
      <c r="H75" s="492">
        <v>4</v>
      </c>
      <c r="I75" s="492"/>
      <c r="J75" s="492">
        <v>29</v>
      </c>
      <c r="K75" s="492"/>
      <c r="L75" s="24"/>
      <c r="M75" s="492">
        <v>1</v>
      </c>
      <c r="N75" s="492"/>
      <c r="O75" s="24"/>
      <c r="P75" s="24" t="s">
        <v>1043</v>
      </c>
      <c r="Q75" s="42"/>
      <c r="R75" s="492">
        <v>28</v>
      </c>
      <c r="S75" s="492"/>
    </row>
    <row r="76" spans="1:19" s="34" customFormat="1" ht="11.25">
      <c r="A76" s="410" t="s">
        <v>1394</v>
      </c>
      <c r="B76" s="395"/>
      <c r="C76" s="395"/>
      <c r="D76" s="395"/>
      <c r="E76" s="491"/>
      <c r="F76" s="477"/>
      <c r="G76" s="478"/>
      <c r="H76" s="478"/>
      <c r="I76" s="478"/>
      <c r="J76" s="478"/>
      <c r="K76" s="478"/>
      <c r="L76" s="478"/>
      <c r="M76" s="478"/>
      <c r="N76" s="478"/>
      <c r="O76" s="478"/>
      <c r="P76" s="478"/>
      <c r="Q76" s="478"/>
      <c r="R76" s="478"/>
      <c r="S76" s="478"/>
    </row>
    <row r="77" spans="1:19" s="2" customFormat="1" ht="13.5" customHeight="1">
      <c r="A77" s="429" t="s">
        <v>445</v>
      </c>
      <c r="B77" s="429"/>
      <c r="C77" s="429"/>
      <c r="D77" s="429"/>
      <c r="E77" s="429"/>
      <c r="F77" s="492">
        <v>15</v>
      </c>
      <c r="G77" s="492"/>
      <c r="H77" s="492">
        <v>1</v>
      </c>
      <c r="I77" s="492"/>
      <c r="J77" s="492">
        <v>72</v>
      </c>
      <c r="K77" s="492"/>
      <c r="L77" s="24"/>
      <c r="M77" s="492" t="s">
        <v>1043</v>
      </c>
      <c r="N77" s="492"/>
      <c r="O77" s="24"/>
      <c r="P77" s="24">
        <v>6</v>
      </c>
      <c r="Q77" s="42"/>
      <c r="R77" s="492">
        <v>66</v>
      </c>
      <c r="S77" s="492"/>
    </row>
    <row r="78" spans="1:19" s="2" customFormat="1" ht="13.5" customHeight="1">
      <c r="A78" s="429" t="s">
        <v>446</v>
      </c>
      <c r="B78" s="429"/>
      <c r="C78" s="429"/>
      <c r="D78" s="429"/>
      <c r="E78" s="429"/>
      <c r="F78" s="492">
        <v>15</v>
      </c>
      <c r="G78" s="492"/>
      <c r="H78" s="492">
        <v>1</v>
      </c>
      <c r="I78" s="492"/>
      <c r="J78" s="492">
        <v>2</v>
      </c>
      <c r="K78" s="492"/>
      <c r="L78" s="24"/>
      <c r="M78" s="492" t="s">
        <v>1043</v>
      </c>
      <c r="N78" s="492"/>
      <c r="O78" s="24"/>
      <c r="P78" s="24" t="s">
        <v>1043</v>
      </c>
      <c r="Q78" s="42"/>
      <c r="R78" s="492">
        <v>2</v>
      </c>
      <c r="S78" s="492"/>
    </row>
    <row r="79" spans="1:19" s="34" customFormat="1" ht="11.25">
      <c r="A79" s="410" t="s">
        <v>1402</v>
      </c>
      <c r="B79" s="395"/>
      <c r="C79" s="395"/>
      <c r="D79" s="395"/>
      <c r="E79" s="491"/>
      <c r="F79" s="477"/>
      <c r="G79" s="478"/>
      <c r="H79" s="478"/>
      <c r="I79" s="478"/>
      <c r="J79" s="478"/>
      <c r="K79" s="478"/>
      <c r="L79" s="478"/>
      <c r="M79" s="478"/>
      <c r="N79" s="478"/>
      <c r="O79" s="478"/>
      <c r="P79" s="478"/>
      <c r="Q79" s="478"/>
      <c r="R79" s="478"/>
      <c r="S79" s="478"/>
    </row>
    <row r="80" spans="1:19" s="2" customFormat="1" ht="13.5" customHeight="1">
      <c r="A80" s="429" t="s">
        <v>459</v>
      </c>
      <c r="B80" s="429"/>
      <c r="C80" s="429"/>
      <c r="D80" s="429"/>
      <c r="E80" s="429"/>
      <c r="F80" s="492">
        <v>60</v>
      </c>
      <c r="G80" s="492"/>
      <c r="H80" s="492">
        <v>4</v>
      </c>
      <c r="I80" s="492"/>
      <c r="J80" s="492">
        <v>4</v>
      </c>
      <c r="K80" s="492"/>
      <c r="L80" s="24"/>
      <c r="M80" s="492">
        <v>1</v>
      </c>
      <c r="N80" s="492"/>
      <c r="O80" s="24"/>
      <c r="P80" s="24" t="s">
        <v>1043</v>
      </c>
      <c r="Q80" s="42"/>
      <c r="R80" s="492">
        <v>3</v>
      </c>
      <c r="S80" s="492"/>
    </row>
    <row r="81" spans="1:19" s="34" customFormat="1" ht="11.25">
      <c r="A81" s="410" t="s">
        <v>895</v>
      </c>
      <c r="B81" s="395"/>
      <c r="C81" s="395"/>
      <c r="D81" s="395"/>
      <c r="E81" s="491"/>
      <c r="F81" s="477"/>
      <c r="G81" s="478"/>
      <c r="H81" s="478"/>
      <c r="I81" s="478"/>
      <c r="J81" s="478"/>
      <c r="K81" s="478"/>
      <c r="L81" s="478"/>
      <c r="M81" s="478"/>
      <c r="N81" s="478"/>
      <c r="O81" s="478"/>
      <c r="P81" s="478"/>
      <c r="Q81" s="478"/>
      <c r="R81" s="478"/>
      <c r="S81" s="478"/>
    </row>
    <row r="82" spans="1:19" s="2" customFormat="1" ht="13.5" customHeight="1">
      <c r="A82" s="429" t="s">
        <v>465</v>
      </c>
      <c r="B82" s="429"/>
      <c r="C82" s="429"/>
      <c r="D82" s="429"/>
      <c r="E82" s="429"/>
      <c r="F82" s="492">
        <v>45</v>
      </c>
      <c r="G82" s="492"/>
      <c r="H82" s="492">
        <v>3</v>
      </c>
      <c r="I82" s="492"/>
      <c r="J82" s="492" t="s">
        <v>1043</v>
      </c>
      <c r="K82" s="492"/>
      <c r="L82" s="24"/>
      <c r="M82" s="492" t="s">
        <v>1043</v>
      </c>
      <c r="N82" s="492"/>
      <c r="O82" s="24"/>
      <c r="P82" s="24" t="s">
        <v>1043</v>
      </c>
      <c r="Q82" s="42"/>
      <c r="R82" s="492" t="s">
        <v>1043</v>
      </c>
      <c r="S82" s="492"/>
    </row>
    <row r="83" spans="1:19" s="2" customFormat="1" ht="13.5" customHeight="1">
      <c r="A83" s="429" t="s">
        <v>466</v>
      </c>
      <c r="B83" s="429"/>
      <c r="C83" s="429"/>
      <c r="D83" s="429"/>
      <c r="E83" s="429"/>
      <c r="F83" s="492">
        <v>60</v>
      </c>
      <c r="G83" s="492"/>
      <c r="H83" s="492">
        <v>4</v>
      </c>
      <c r="I83" s="492"/>
      <c r="J83" s="492">
        <v>17</v>
      </c>
      <c r="K83" s="492"/>
      <c r="L83" s="24"/>
      <c r="M83" s="492">
        <v>1</v>
      </c>
      <c r="N83" s="492"/>
      <c r="O83" s="24"/>
      <c r="P83" s="24">
        <v>2</v>
      </c>
      <c r="Q83" s="42"/>
      <c r="R83" s="492">
        <v>14</v>
      </c>
      <c r="S83" s="492"/>
    </row>
    <row r="84" spans="1:19" s="2" customFormat="1" ht="13.5" customHeight="1">
      <c r="A84" s="429" t="s">
        <v>467</v>
      </c>
      <c r="B84" s="429"/>
      <c r="C84" s="429"/>
      <c r="D84" s="429"/>
      <c r="E84" s="429"/>
      <c r="F84" s="492">
        <v>60</v>
      </c>
      <c r="G84" s="492"/>
      <c r="H84" s="492">
        <v>4</v>
      </c>
      <c r="I84" s="492"/>
      <c r="J84" s="492">
        <v>11</v>
      </c>
      <c r="K84" s="492"/>
      <c r="L84" s="24"/>
      <c r="M84" s="492" t="s">
        <v>1043</v>
      </c>
      <c r="N84" s="492"/>
      <c r="O84" s="24"/>
      <c r="P84" s="24" t="s">
        <v>1043</v>
      </c>
      <c r="Q84" s="42"/>
      <c r="R84" s="492">
        <v>11</v>
      </c>
      <c r="S84" s="492"/>
    </row>
    <row r="85" spans="1:19" s="34" customFormat="1" ht="11.25">
      <c r="A85" s="410" t="s">
        <v>672</v>
      </c>
      <c r="B85" s="395"/>
      <c r="C85" s="395"/>
      <c r="D85" s="395"/>
      <c r="E85" s="491"/>
      <c r="F85" s="477"/>
      <c r="G85" s="478"/>
      <c r="H85" s="478"/>
      <c r="I85" s="478"/>
      <c r="J85" s="478"/>
      <c r="K85" s="478"/>
      <c r="L85" s="478"/>
      <c r="M85" s="478"/>
      <c r="N85" s="478"/>
      <c r="O85" s="478"/>
      <c r="P85" s="478"/>
      <c r="Q85" s="478"/>
      <c r="R85" s="478"/>
      <c r="S85" s="478"/>
    </row>
    <row r="86" spans="1:19" s="2" customFormat="1" ht="13.5" customHeight="1">
      <c r="A86" s="429" t="s">
        <v>471</v>
      </c>
      <c r="B86" s="429"/>
      <c r="C86" s="429"/>
      <c r="D86" s="429"/>
      <c r="E86" s="429"/>
      <c r="F86" s="492">
        <v>60</v>
      </c>
      <c r="G86" s="492"/>
      <c r="H86" s="492">
        <v>4</v>
      </c>
      <c r="I86" s="492"/>
      <c r="J86" s="492">
        <v>11</v>
      </c>
      <c r="K86" s="492"/>
      <c r="L86" s="24"/>
      <c r="M86" s="492">
        <v>5</v>
      </c>
      <c r="N86" s="492"/>
      <c r="O86" s="24"/>
      <c r="P86" s="24" t="s">
        <v>1043</v>
      </c>
      <c r="Q86" s="42"/>
      <c r="R86" s="492">
        <v>6</v>
      </c>
      <c r="S86" s="492"/>
    </row>
    <row r="87" spans="1:19" s="2" customFormat="1" ht="13.5" customHeight="1">
      <c r="A87" s="429" t="s">
        <v>472</v>
      </c>
      <c r="B87" s="429"/>
      <c r="C87" s="429"/>
      <c r="D87" s="429"/>
      <c r="E87" s="429"/>
      <c r="F87" s="492">
        <v>60</v>
      </c>
      <c r="G87" s="492"/>
      <c r="H87" s="492">
        <v>4</v>
      </c>
      <c r="I87" s="492"/>
      <c r="J87" s="492">
        <v>21</v>
      </c>
      <c r="K87" s="492"/>
      <c r="L87" s="24"/>
      <c r="M87" s="492">
        <v>2</v>
      </c>
      <c r="N87" s="492"/>
      <c r="O87" s="24"/>
      <c r="P87" s="24">
        <v>2</v>
      </c>
      <c r="Q87" s="42"/>
      <c r="R87" s="492">
        <v>17</v>
      </c>
      <c r="S87" s="492"/>
    </row>
    <row r="88" spans="1:19" s="2" customFormat="1" ht="13.5" customHeight="1">
      <c r="A88" s="429" t="s">
        <v>473</v>
      </c>
      <c r="B88" s="429"/>
      <c r="C88" s="429"/>
      <c r="D88" s="429"/>
      <c r="E88" s="429"/>
      <c r="F88" s="492">
        <v>60</v>
      </c>
      <c r="G88" s="492"/>
      <c r="H88" s="492">
        <v>4</v>
      </c>
      <c r="I88" s="492"/>
      <c r="J88" s="492">
        <v>82</v>
      </c>
      <c r="K88" s="492"/>
      <c r="L88" s="24"/>
      <c r="M88" s="492">
        <v>11</v>
      </c>
      <c r="N88" s="492"/>
      <c r="O88" s="24"/>
      <c r="P88" s="24">
        <v>11</v>
      </c>
      <c r="Q88" s="42"/>
      <c r="R88" s="492">
        <v>60</v>
      </c>
      <c r="S88" s="492"/>
    </row>
    <row r="89" spans="1:19" s="2" customFormat="1" ht="13.5" customHeight="1">
      <c r="A89" s="429" t="s">
        <v>474</v>
      </c>
      <c r="B89" s="429"/>
      <c r="C89" s="429"/>
      <c r="D89" s="429"/>
      <c r="E89" s="429"/>
      <c r="F89" s="492">
        <v>60</v>
      </c>
      <c r="G89" s="492"/>
      <c r="H89" s="492">
        <v>4</v>
      </c>
      <c r="I89" s="492"/>
      <c r="J89" s="492">
        <v>64</v>
      </c>
      <c r="K89" s="492"/>
      <c r="L89" s="24"/>
      <c r="M89" s="492">
        <v>8</v>
      </c>
      <c r="N89" s="492"/>
      <c r="O89" s="24"/>
      <c r="P89" s="24">
        <v>18</v>
      </c>
      <c r="Q89" s="42"/>
      <c r="R89" s="492">
        <v>38</v>
      </c>
      <c r="S89" s="492"/>
    </row>
    <row r="90" spans="1:19" s="34" customFormat="1" ht="11.25">
      <c r="A90" s="410" t="s">
        <v>1470</v>
      </c>
      <c r="B90" s="395"/>
      <c r="C90" s="395"/>
      <c r="D90" s="395"/>
      <c r="E90" s="491"/>
      <c r="F90" s="477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78"/>
      <c r="S90" s="478"/>
    </row>
    <row r="91" spans="1:19" s="2" customFormat="1" ht="13.5" customHeight="1">
      <c r="A91" s="429" t="s">
        <v>477</v>
      </c>
      <c r="B91" s="429"/>
      <c r="C91" s="429"/>
      <c r="D91" s="429"/>
      <c r="E91" s="429"/>
      <c r="F91" s="492">
        <v>60</v>
      </c>
      <c r="G91" s="492"/>
      <c r="H91" s="492">
        <v>4</v>
      </c>
      <c r="I91" s="492"/>
      <c r="J91" s="492">
        <v>27</v>
      </c>
      <c r="K91" s="492"/>
      <c r="L91" s="24"/>
      <c r="M91" s="492">
        <v>5</v>
      </c>
      <c r="N91" s="492"/>
      <c r="O91" s="24"/>
      <c r="P91" s="24">
        <v>6</v>
      </c>
      <c r="Q91" s="42"/>
      <c r="R91" s="492">
        <v>16</v>
      </c>
      <c r="S91" s="492"/>
    </row>
    <row r="92" spans="1:19" s="2" customFormat="1" ht="13.5" customHeight="1">
      <c r="A92" s="429" t="s">
        <v>478</v>
      </c>
      <c r="B92" s="429"/>
      <c r="C92" s="429"/>
      <c r="D92" s="429"/>
      <c r="E92" s="429"/>
      <c r="F92" s="492">
        <v>60</v>
      </c>
      <c r="G92" s="492"/>
      <c r="H92" s="492">
        <v>4</v>
      </c>
      <c r="I92" s="492"/>
      <c r="J92" s="492">
        <v>13</v>
      </c>
      <c r="K92" s="492"/>
      <c r="L92" s="24"/>
      <c r="M92" s="492">
        <v>4</v>
      </c>
      <c r="N92" s="492"/>
      <c r="O92" s="24"/>
      <c r="P92" s="24">
        <v>3</v>
      </c>
      <c r="Q92" s="42"/>
      <c r="R92" s="492">
        <v>6</v>
      </c>
      <c r="S92" s="492"/>
    </row>
    <row r="93" spans="1:19" s="2" customFormat="1" ht="13.5" customHeight="1">
      <c r="A93" s="429" t="s">
        <v>479</v>
      </c>
      <c r="B93" s="429"/>
      <c r="C93" s="429"/>
      <c r="D93" s="429"/>
      <c r="E93" s="429"/>
      <c r="F93" s="492" t="s">
        <v>1043</v>
      </c>
      <c r="G93" s="492"/>
      <c r="H93" s="492" t="s">
        <v>1043</v>
      </c>
      <c r="I93" s="492"/>
      <c r="J93" s="492" t="s">
        <v>1043</v>
      </c>
      <c r="K93" s="492"/>
      <c r="L93" s="24"/>
      <c r="M93" s="492" t="s">
        <v>1043</v>
      </c>
      <c r="N93" s="492"/>
      <c r="O93" s="24"/>
      <c r="P93" s="24" t="s">
        <v>1043</v>
      </c>
      <c r="Q93" s="42"/>
      <c r="R93" s="492" t="s">
        <v>1043</v>
      </c>
      <c r="S93" s="492"/>
    </row>
    <row r="94" spans="1:19" s="34" customFormat="1" ht="11.25">
      <c r="A94" s="410" t="s">
        <v>15</v>
      </c>
      <c r="B94" s="395"/>
      <c r="C94" s="395"/>
      <c r="D94" s="395"/>
      <c r="E94" s="491"/>
      <c r="F94" s="477"/>
      <c r="G94" s="478"/>
      <c r="H94" s="478"/>
      <c r="I94" s="478"/>
      <c r="J94" s="478"/>
      <c r="K94" s="478"/>
      <c r="L94" s="478"/>
      <c r="M94" s="478"/>
      <c r="N94" s="478"/>
      <c r="O94" s="478"/>
      <c r="P94" s="478"/>
      <c r="Q94" s="478"/>
      <c r="R94" s="478"/>
      <c r="S94" s="478"/>
    </row>
    <row r="95" spans="1:19" s="2" customFormat="1" ht="13.5" customHeight="1">
      <c r="A95" s="429" t="s">
        <v>481</v>
      </c>
      <c r="B95" s="429"/>
      <c r="C95" s="429"/>
      <c r="D95" s="429"/>
      <c r="E95" s="429"/>
      <c r="F95" s="492">
        <v>60</v>
      </c>
      <c r="G95" s="492"/>
      <c r="H95" s="492">
        <v>4</v>
      </c>
      <c r="I95" s="492"/>
      <c r="J95" s="492">
        <v>83</v>
      </c>
      <c r="K95" s="492"/>
      <c r="L95" s="24"/>
      <c r="M95" s="492">
        <v>18</v>
      </c>
      <c r="N95" s="492"/>
      <c r="O95" s="24"/>
      <c r="P95" s="24">
        <v>17</v>
      </c>
      <c r="Q95" s="42"/>
      <c r="R95" s="492">
        <v>48</v>
      </c>
      <c r="S95" s="492"/>
    </row>
    <row r="96" spans="1:19" s="2" customFormat="1" ht="13.5" customHeight="1">
      <c r="A96" s="429" t="s">
        <v>482</v>
      </c>
      <c r="B96" s="429"/>
      <c r="C96" s="429"/>
      <c r="D96" s="429"/>
      <c r="E96" s="429"/>
      <c r="F96" s="492">
        <v>60</v>
      </c>
      <c r="G96" s="492"/>
      <c r="H96" s="492">
        <v>4</v>
      </c>
      <c r="I96" s="492"/>
      <c r="J96" s="492">
        <v>80</v>
      </c>
      <c r="K96" s="492"/>
      <c r="L96" s="24"/>
      <c r="M96" s="492">
        <v>14</v>
      </c>
      <c r="N96" s="492"/>
      <c r="O96" s="24"/>
      <c r="P96" s="24">
        <v>36</v>
      </c>
      <c r="Q96" s="42"/>
      <c r="R96" s="492">
        <v>30</v>
      </c>
      <c r="S96" s="492"/>
    </row>
    <row r="97" spans="1:19" s="2" customFormat="1" ht="13.5" customHeight="1">
      <c r="A97" s="429" t="s">
        <v>483</v>
      </c>
      <c r="B97" s="429"/>
      <c r="C97" s="429"/>
      <c r="D97" s="429"/>
      <c r="E97" s="429"/>
      <c r="F97" s="492" t="s">
        <v>1043</v>
      </c>
      <c r="G97" s="492"/>
      <c r="H97" s="492" t="s">
        <v>1043</v>
      </c>
      <c r="I97" s="492"/>
      <c r="J97" s="492">
        <v>1</v>
      </c>
      <c r="K97" s="492"/>
      <c r="L97" s="24"/>
      <c r="M97" s="492" t="s">
        <v>1043</v>
      </c>
      <c r="N97" s="492"/>
      <c r="O97" s="24"/>
      <c r="P97" s="24" t="s">
        <v>1043</v>
      </c>
      <c r="Q97" s="42"/>
      <c r="R97" s="492">
        <v>1</v>
      </c>
      <c r="S97" s="492"/>
    </row>
    <row r="98" spans="1:19" s="2" customFormat="1" ht="13.5" customHeight="1">
      <c r="A98" s="429" t="s">
        <v>484</v>
      </c>
      <c r="B98" s="429"/>
      <c r="C98" s="429"/>
      <c r="D98" s="429"/>
      <c r="E98" s="429"/>
      <c r="F98" s="492" t="s">
        <v>1043</v>
      </c>
      <c r="G98" s="492"/>
      <c r="H98" s="492" t="s">
        <v>1043</v>
      </c>
      <c r="I98" s="492"/>
      <c r="J98" s="492">
        <v>1</v>
      </c>
      <c r="K98" s="492"/>
      <c r="L98" s="24"/>
      <c r="M98" s="492" t="s">
        <v>1043</v>
      </c>
      <c r="N98" s="492"/>
      <c r="O98" s="24"/>
      <c r="P98" s="24" t="s">
        <v>1043</v>
      </c>
      <c r="Q98" s="42"/>
      <c r="R98" s="492">
        <v>1</v>
      </c>
      <c r="S98" s="492"/>
    </row>
    <row r="99" spans="1:19" s="2" customFormat="1" ht="13.5" customHeight="1">
      <c r="A99" s="429" t="s">
        <v>485</v>
      </c>
      <c r="B99" s="429"/>
      <c r="C99" s="429"/>
      <c r="D99" s="429"/>
      <c r="E99" s="429"/>
      <c r="F99" s="492">
        <v>60</v>
      </c>
      <c r="G99" s="492"/>
      <c r="H99" s="492">
        <v>4</v>
      </c>
      <c r="I99" s="492"/>
      <c r="J99" s="492">
        <v>17</v>
      </c>
      <c r="K99" s="492"/>
      <c r="L99" s="24"/>
      <c r="M99" s="492">
        <v>3</v>
      </c>
      <c r="N99" s="492"/>
      <c r="O99" s="24"/>
      <c r="P99" s="24" t="s">
        <v>1043</v>
      </c>
      <c r="Q99" s="42"/>
      <c r="R99" s="492">
        <v>14</v>
      </c>
      <c r="S99" s="492"/>
    </row>
    <row r="100" spans="1:19" s="34" customFormat="1" ht="11.25">
      <c r="A100" s="410" t="s">
        <v>1133</v>
      </c>
      <c r="B100" s="395"/>
      <c r="C100" s="395"/>
      <c r="D100" s="395"/>
      <c r="E100" s="491"/>
      <c r="F100" s="477"/>
      <c r="G100" s="478"/>
      <c r="H100" s="478"/>
      <c r="I100" s="478"/>
      <c r="J100" s="478"/>
      <c r="K100" s="478"/>
      <c r="L100" s="478"/>
      <c r="M100" s="478"/>
      <c r="N100" s="478"/>
      <c r="O100" s="478"/>
      <c r="P100" s="478"/>
      <c r="Q100" s="478"/>
      <c r="R100" s="478"/>
      <c r="S100" s="478"/>
    </row>
    <row r="101" spans="1:19" s="2" customFormat="1" ht="13.5" customHeight="1">
      <c r="A101" s="429" t="s">
        <v>362</v>
      </c>
      <c r="B101" s="429"/>
      <c r="C101" s="429"/>
      <c r="D101" s="429"/>
      <c r="E101" s="429"/>
      <c r="F101" s="492">
        <v>60</v>
      </c>
      <c r="G101" s="492"/>
      <c r="H101" s="492">
        <v>4</v>
      </c>
      <c r="I101" s="492"/>
      <c r="J101" s="492">
        <v>55</v>
      </c>
      <c r="K101" s="492"/>
      <c r="L101" s="24"/>
      <c r="M101" s="492">
        <v>1</v>
      </c>
      <c r="N101" s="492"/>
      <c r="O101" s="24"/>
      <c r="P101" s="24">
        <v>21</v>
      </c>
      <c r="Q101" s="42"/>
      <c r="R101" s="492">
        <v>33</v>
      </c>
      <c r="S101" s="492"/>
    </row>
    <row r="102" spans="1:19" s="2" customFormat="1" ht="13.5" customHeight="1">
      <c r="A102" s="429" t="s">
        <v>363</v>
      </c>
      <c r="B102" s="429"/>
      <c r="C102" s="429"/>
      <c r="D102" s="429"/>
      <c r="E102" s="429"/>
      <c r="F102" s="492">
        <v>60</v>
      </c>
      <c r="G102" s="492"/>
      <c r="H102" s="492">
        <v>4</v>
      </c>
      <c r="I102" s="492"/>
      <c r="J102" s="492">
        <v>34</v>
      </c>
      <c r="K102" s="492"/>
      <c r="L102" s="24"/>
      <c r="M102" s="492">
        <v>1</v>
      </c>
      <c r="N102" s="492"/>
      <c r="O102" s="24"/>
      <c r="P102" s="24">
        <v>4</v>
      </c>
      <c r="Q102" s="42"/>
      <c r="R102" s="492">
        <v>29</v>
      </c>
      <c r="S102" s="492"/>
    </row>
    <row r="103" spans="1:19" s="2" customFormat="1" ht="13.5" customHeight="1">
      <c r="A103" s="429" t="s">
        <v>364</v>
      </c>
      <c r="B103" s="429"/>
      <c r="C103" s="429"/>
      <c r="D103" s="429"/>
      <c r="E103" s="429"/>
      <c r="F103" s="492">
        <v>60</v>
      </c>
      <c r="G103" s="492"/>
      <c r="H103" s="492">
        <v>4</v>
      </c>
      <c r="I103" s="492"/>
      <c r="J103" s="492">
        <v>20</v>
      </c>
      <c r="K103" s="492"/>
      <c r="L103" s="24"/>
      <c r="M103" s="492" t="s">
        <v>1043</v>
      </c>
      <c r="N103" s="492"/>
      <c r="O103" s="24"/>
      <c r="P103" s="24">
        <v>4</v>
      </c>
      <c r="Q103" s="42"/>
      <c r="R103" s="492">
        <v>16</v>
      </c>
      <c r="S103" s="492"/>
    </row>
    <row r="104" spans="1:19" s="34" customFormat="1" ht="11.25">
      <c r="A104" s="410" t="s">
        <v>1147</v>
      </c>
      <c r="B104" s="395"/>
      <c r="C104" s="395"/>
      <c r="D104" s="395"/>
      <c r="E104" s="491"/>
      <c r="F104" s="477"/>
      <c r="G104" s="478"/>
      <c r="H104" s="478"/>
      <c r="I104" s="478"/>
      <c r="J104" s="478"/>
      <c r="K104" s="478"/>
      <c r="L104" s="478"/>
      <c r="M104" s="478"/>
      <c r="N104" s="478"/>
      <c r="O104" s="478"/>
      <c r="P104" s="478"/>
      <c r="Q104" s="478"/>
      <c r="R104" s="478"/>
      <c r="S104" s="478"/>
    </row>
    <row r="105" spans="1:19" s="2" customFormat="1" ht="13.5" customHeight="1">
      <c r="A105" s="429" t="s">
        <v>367</v>
      </c>
      <c r="B105" s="429"/>
      <c r="C105" s="429"/>
      <c r="D105" s="429"/>
      <c r="E105" s="429"/>
      <c r="F105" s="492">
        <v>60</v>
      </c>
      <c r="G105" s="492"/>
      <c r="H105" s="492">
        <v>4</v>
      </c>
      <c r="I105" s="492"/>
      <c r="J105" s="492">
        <v>83</v>
      </c>
      <c r="K105" s="492"/>
      <c r="L105" s="24"/>
      <c r="M105" s="492">
        <v>10</v>
      </c>
      <c r="N105" s="492"/>
      <c r="O105" s="24"/>
      <c r="P105" s="24">
        <v>16</v>
      </c>
      <c r="Q105" s="42"/>
      <c r="R105" s="492">
        <v>57</v>
      </c>
      <c r="S105" s="492"/>
    </row>
    <row r="106" spans="1:19" s="2" customFormat="1" ht="13.5" customHeight="1">
      <c r="A106" s="429" t="s">
        <v>368</v>
      </c>
      <c r="B106" s="429"/>
      <c r="C106" s="429"/>
      <c r="D106" s="429"/>
      <c r="E106" s="429"/>
      <c r="F106" s="492">
        <v>60</v>
      </c>
      <c r="G106" s="492"/>
      <c r="H106" s="492">
        <v>4</v>
      </c>
      <c r="I106" s="492"/>
      <c r="J106" s="492">
        <v>44</v>
      </c>
      <c r="K106" s="492"/>
      <c r="L106" s="24"/>
      <c r="M106" s="492">
        <v>14</v>
      </c>
      <c r="N106" s="492"/>
      <c r="O106" s="24"/>
      <c r="P106" s="24">
        <v>8</v>
      </c>
      <c r="Q106" s="42"/>
      <c r="R106" s="492">
        <v>22</v>
      </c>
      <c r="S106" s="492"/>
    </row>
    <row r="107" spans="1:19" s="34" customFormat="1" ht="11.25">
      <c r="A107" s="410" t="s">
        <v>321</v>
      </c>
      <c r="B107" s="395"/>
      <c r="C107" s="395"/>
      <c r="D107" s="395"/>
      <c r="E107" s="491"/>
      <c r="F107" s="477"/>
      <c r="G107" s="478"/>
      <c r="H107" s="478"/>
      <c r="I107" s="478"/>
      <c r="J107" s="478"/>
      <c r="K107" s="478"/>
      <c r="L107" s="478"/>
      <c r="M107" s="478"/>
      <c r="N107" s="478"/>
      <c r="O107" s="478"/>
      <c r="P107" s="478"/>
      <c r="Q107" s="478"/>
      <c r="R107" s="478"/>
      <c r="S107" s="478"/>
    </row>
    <row r="108" spans="1:19" s="2" customFormat="1" ht="13.5" customHeight="1">
      <c r="A108" s="429" t="s">
        <v>561</v>
      </c>
      <c r="B108" s="429"/>
      <c r="C108" s="429"/>
      <c r="D108" s="429"/>
      <c r="E108" s="429"/>
      <c r="F108" s="492">
        <v>60</v>
      </c>
      <c r="G108" s="492"/>
      <c r="H108" s="492">
        <v>4</v>
      </c>
      <c r="I108" s="492"/>
      <c r="J108" s="492">
        <v>11</v>
      </c>
      <c r="K108" s="492"/>
      <c r="L108" s="24"/>
      <c r="M108" s="492">
        <v>7</v>
      </c>
      <c r="N108" s="492"/>
      <c r="O108" s="24"/>
      <c r="P108" s="24" t="s">
        <v>1043</v>
      </c>
      <c r="Q108" s="42"/>
      <c r="R108" s="492">
        <v>4</v>
      </c>
      <c r="S108" s="492"/>
    </row>
    <row r="109" spans="1:19" s="2" customFormat="1" ht="13.5" customHeight="1">
      <c r="A109" s="429" t="s">
        <v>562</v>
      </c>
      <c r="B109" s="429"/>
      <c r="C109" s="429"/>
      <c r="D109" s="429"/>
      <c r="E109" s="429"/>
      <c r="F109" s="492">
        <v>60</v>
      </c>
      <c r="G109" s="492"/>
      <c r="H109" s="492">
        <v>4</v>
      </c>
      <c r="I109" s="492"/>
      <c r="J109" s="492">
        <v>46</v>
      </c>
      <c r="K109" s="492"/>
      <c r="L109" s="24"/>
      <c r="M109" s="492">
        <v>2</v>
      </c>
      <c r="N109" s="492"/>
      <c r="O109" s="24"/>
      <c r="P109" s="24">
        <v>19</v>
      </c>
      <c r="Q109" s="42"/>
      <c r="R109" s="492">
        <v>25</v>
      </c>
      <c r="S109" s="492"/>
    </row>
    <row r="110" spans="1:19" s="2" customFormat="1" ht="13.5" customHeight="1">
      <c r="A110" s="429" t="s">
        <v>563</v>
      </c>
      <c r="B110" s="429"/>
      <c r="C110" s="429"/>
      <c r="D110" s="429"/>
      <c r="E110" s="429"/>
      <c r="F110" s="492">
        <v>60</v>
      </c>
      <c r="G110" s="492"/>
      <c r="H110" s="492">
        <v>4</v>
      </c>
      <c r="I110" s="492"/>
      <c r="J110" s="492">
        <v>4</v>
      </c>
      <c r="K110" s="492"/>
      <c r="L110" s="24"/>
      <c r="M110" s="492" t="s">
        <v>1043</v>
      </c>
      <c r="N110" s="492"/>
      <c r="O110" s="24"/>
      <c r="P110" s="24">
        <v>2</v>
      </c>
      <c r="Q110" s="42"/>
      <c r="R110" s="492">
        <v>2</v>
      </c>
      <c r="S110" s="492"/>
    </row>
    <row r="111" spans="1:19" s="34" customFormat="1" ht="11.25">
      <c r="A111" s="410" t="s">
        <v>1424</v>
      </c>
      <c r="B111" s="395"/>
      <c r="C111" s="395"/>
      <c r="D111" s="395"/>
      <c r="E111" s="491"/>
      <c r="F111" s="477"/>
      <c r="G111" s="478"/>
      <c r="H111" s="478"/>
      <c r="I111" s="478"/>
      <c r="J111" s="478"/>
      <c r="K111" s="478"/>
      <c r="L111" s="478"/>
      <c r="M111" s="478"/>
      <c r="N111" s="478"/>
      <c r="O111" s="478"/>
      <c r="P111" s="478"/>
      <c r="Q111" s="478"/>
      <c r="R111" s="478"/>
      <c r="S111" s="478"/>
    </row>
    <row r="112" spans="1:19" s="2" customFormat="1" ht="13.5" customHeight="1">
      <c r="A112" s="429" t="s">
        <v>461</v>
      </c>
      <c r="B112" s="429"/>
      <c r="C112" s="429"/>
      <c r="D112" s="429"/>
      <c r="E112" s="429"/>
      <c r="F112" s="492">
        <v>60</v>
      </c>
      <c r="G112" s="492"/>
      <c r="H112" s="492">
        <v>4</v>
      </c>
      <c r="I112" s="492"/>
      <c r="J112" s="492">
        <v>85</v>
      </c>
      <c r="K112" s="492"/>
      <c r="L112" s="24"/>
      <c r="M112" s="492">
        <v>16</v>
      </c>
      <c r="N112" s="492"/>
      <c r="O112" s="24"/>
      <c r="P112" s="24">
        <v>26</v>
      </c>
      <c r="Q112" s="42"/>
      <c r="R112" s="492">
        <v>43</v>
      </c>
      <c r="S112" s="492"/>
    </row>
    <row r="113" spans="1:19" s="2" customFormat="1" ht="13.5" customHeight="1">
      <c r="A113" s="429" t="s">
        <v>462</v>
      </c>
      <c r="B113" s="429"/>
      <c r="C113" s="429"/>
      <c r="D113" s="429"/>
      <c r="E113" s="429"/>
      <c r="F113" s="492">
        <v>60</v>
      </c>
      <c r="G113" s="492"/>
      <c r="H113" s="492">
        <v>4</v>
      </c>
      <c r="I113" s="492"/>
      <c r="J113" s="492">
        <v>83</v>
      </c>
      <c r="K113" s="492"/>
      <c r="L113" s="24"/>
      <c r="M113" s="492">
        <v>16</v>
      </c>
      <c r="N113" s="492"/>
      <c r="O113" s="24"/>
      <c r="P113" s="24">
        <v>36</v>
      </c>
      <c r="Q113" s="42"/>
      <c r="R113" s="492">
        <v>31</v>
      </c>
      <c r="S113" s="492"/>
    </row>
    <row r="114" spans="1:19" s="2" customFormat="1" ht="13.5" customHeight="1">
      <c r="A114" s="429" t="s">
        <v>463</v>
      </c>
      <c r="B114" s="429"/>
      <c r="C114" s="429"/>
      <c r="D114" s="429"/>
      <c r="E114" s="429"/>
      <c r="F114" s="492">
        <v>60</v>
      </c>
      <c r="G114" s="492"/>
      <c r="H114" s="492">
        <v>4</v>
      </c>
      <c r="I114" s="492"/>
      <c r="J114" s="492">
        <v>75</v>
      </c>
      <c r="K114" s="492"/>
      <c r="L114" s="24"/>
      <c r="M114" s="492">
        <v>16</v>
      </c>
      <c r="N114" s="492"/>
      <c r="O114" s="24"/>
      <c r="P114" s="24">
        <v>35</v>
      </c>
      <c r="Q114" s="42"/>
      <c r="R114" s="492">
        <v>24</v>
      </c>
      <c r="S114" s="492"/>
    </row>
    <row r="115" spans="1:19" s="34" customFormat="1" ht="11.25">
      <c r="A115" s="410" t="s">
        <v>32</v>
      </c>
      <c r="B115" s="395"/>
      <c r="C115" s="395"/>
      <c r="D115" s="395"/>
      <c r="E115" s="491"/>
      <c r="F115" s="477"/>
      <c r="G115" s="478"/>
      <c r="H115" s="478"/>
      <c r="I115" s="478"/>
      <c r="J115" s="478"/>
      <c r="K115" s="478"/>
      <c r="L115" s="478"/>
      <c r="M115" s="478"/>
      <c r="N115" s="478"/>
      <c r="O115" s="478"/>
      <c r="P115" s="478"/>
      <c r="Q115" s="478"/>
      <c r="R115" s="478"/>
      <c r="S115" s="478"/>
    </row>
    <row r="116" spans="1:19" s="2" customFormat="1" ht="13.5" customHeight="1">
      <c r="A116" s="429" t="s">
        <v>487</v>
      </c>
      <c r="B116" s="429"/>
      <c r="C116" s="429"/>
      <c r="D116" s="429"/>
      <c r="E116" s="429"/>
      <c r="F116" s="492">
        <v>60</v>
      </c>
      <c r="G116" s="492"/>
      <c r="H116" s="492" t="s">
        <v>1043</v>
      </c>
      <c r="I116" s="492"/>
      <c r="J116" s="492">
        <v>72</v>
      </c>
      <c r="K116" s="492"/>
      <c r="L116" s="24"/>
      <c r="M116" s="492">
        <v>14</v>
      </c>
      <c r="N116" s="492"/>
      <c r="O116" s="24"/>
      <c r="P116" s="24">
        <v>18</v>
      </c>
      <c r="Q116" s="42"/>
      <c r="R116" s="492">
        <v>40</v>
      </c>
      <c r="S116" s="492"/>
    </row>
    <row r="117" spans="1:19" s="2" customFormat="1" ht="13.5" customHeight="1">
      <c r="A117" s="429" t="s">
        <v>488</v>
      </c>
      <c r="B117" s="429"/>
      <c r="C117" s="429"/>
      <c r="D117" s="429"/>
      <c r="E117" s="429"/>
      <c r="F117" s="492">
        <v>90</v>
      </c>
      <c r="G117" s="492"/>
      <c r="H117" s="492" t="s">
        <v>1043</v>
      </c>
      <c r="I117" s="492"/>
      <c r="J117" s="492">
        <v>92</v>
      </c>
      <c r="K117" s="492"/>
      <c r="L117" s="24"/>
      <c r="M117" s="492">
        <v>41</v>
      </c>
      <c r="N117" s="492"/>
      <c r="O117" s="24"/>
      <c r="P117" s="24">
        <v>22</v>
      </c>
      <c r="Q117" s="42"/>
      <c r="R117" s="492">
        <v>29</v>
      </c>
      <c r="S117" s="492"/>
    </row>
    <row r="118" spans="1:19" s="2" customFormat="1" ht="13.5" customHeight="1">
      <c r="A118" s="429" t="s">
        <v>489</v>
      </c>
      <c r="B118" s="429"/>
      <c r="C118" s="429"/>
      <c r="D118" s="429"/>
      <c r="E118" s="429"/>
      <c r="F118" s="492" t="s">
        <v>1043</v>
      </c>
      <c r="G118" s="492"/>
      <c r="H118" s="492" t="s">
        <v>1043</v>
      </c>
      <c r="I118" s="492"/>
      <c r="J118" s="492">
        <v>2</v>
      </c>
      <c r="K118" s="492"/>
      <c r="L118" s="24"/>
      <c r="M118" s="492" t="s">
        <v>1043</v>
      </c>
      <c r="N118" s="492"/>
      <c r="O118" s="24"/>
      <c r="P118" s="24" t="s">
        <v>1043</v>
      </c>
      <c r="Q118" s="42"/>
      <c r="R118" s="492">
        <v>2</v>
      </c>
      <c r="S118" s="492"/>
    </row>
    <row r="119" spans="1:19" s="34" customFormat="1" ht="11.25">
      <c r="A119" s="410" t="s">
        <v>1306</v>
      </c>
      <c r="B119" s="395"/>
      <c r="C119" s="395"/>
      <c r="D119" s="395"/>
      <c r="E119" s="491"/>
      <c r="F119" s="477"/>
      <c r="G119" s="478"/>
      <c r="H119" s="478"/>
      <c r="I119" s="478"/>
      <c r="J119" s="478"/>
      <c r="K119" s="478"/>
      <c r="L119" s="478"/>
      <c r="M119" s="478"/>
      <c r="N119" s="478"/>
      <c r="O119" s="478"/>
      <c r="P119" s="478"/>
      <c r="Q119" s="478"/>
      <c r="R119" s="478"/>
      <c r="S119" s="478"/>
    </row>
    <row r="120" spans="1:19" s="2" customFormat="1" ht="13.5" customHeight="1">
      <c r="A120" s="429" t="s">
        <v>414</v>
      </c>
      <c r="B120" s="429"/>
      <c r="C120" s="429"/>
      <c r="D120" s="429"/>
      <c r="E120" s="429"/>
      <c r="F120" s="492">
        <v>60</v>
      </c>
      <c r="G120" s="492"/>
      <c r="H120" s="492">
        <v>4</v>
      </c>
      <c r="I120" s="492"/>
      <c r="J120" s="492">
        <v>72</v>
      </c>
      <c r="K120" s="492"/>
      <c r="L120" s="24"/>
      <c r="M120" s="492">
        <v>14</v>
      </c>
      <c r="N120" s="492"/>
      <c r="O120" s="24"/>
      <c r="P120" s="24">
        <v>9</v>
      </c>
      <c r="Q120" s="42"/>
      <c r="R120" s="492">
        <v>49</v>
      </c>
      <c r="S120" s="492"/>
    </row>
    <row r="121" spans="1:19" s="2" customFormat="1" ht="13.5" customHeight="1">
      <c r="A121" s="429" t="s">
        <v>415</v>
      </c>
      <c r="B121" s="429"/>
      <c r="C121" s="429"/>
      <c r="D121" s="429"/>
      <c r="E121" s="429"/>
      <c r="F121" s="492">
        <v>60</v>
      </c>
      <c r="G121" s="492"/>
      <c r="H121" s="492">
        <v>4</v>
      </c>
      <c r="I121" s="492"/>
      <c r="J121" s="492">
        <v>79</v>
      </c>
      <c r="K121" s="492"/>
      <c r="L121" s="24"/>
      <c r="M121" s="492">
        <v>20</v>
      </c>
      <c r="N121" s="492"/>
      <c r="O121" s="24"/>
      <c r="P121" s="24">
        <v>33</v>
      </c>
      <c r="Q121" s="42"/>
      <c r="R121" s="492">
        <v>26</v>
      </c>
      <c r="S121" s="492"/>
    </row>
    <row r="122" spans="1:19" s="2" customFormat="1" ht="13.5" customHeight="1">
      <c r="A122" s="429" t="s">
        <v>416</v>
      </c>
      <c r="B122" s="429"/>
      <c r="C122" s="429"/>
      <c r="D122" s="429"/>
      <c r="E122" s="429"/>
      <c r="F122" s="492">
        <v>60</v>
      </c>
      <c r="G122" s="492"/>
      <c r="H122" s="492">
        <v>4</v>
      </c>
      <c r="I122" s="492"/>
      <c r="J122" s="492">
        <v>52</v>
      </c>
      <c r="K122" s="492"/>
      <c r="L122" s="24"/>
      <c r="M122" s="492">
        <v>17</v>
      </c>
      <c r="N122" s="492"/>
      <c r="O122" s="24"/>
      <c r="P122" s="24">
        <v>18</v>
      </c>
      <c r="Q122" s="42"/>
      <c r="R122" s="492">
        <v>17</v>
      </c>
      <c r="S122" s="492"/>
    </row>
    <row r="123" spans="1:19" s="34" customFormat="1" ht="11.25">
      <c r="A123" s="410" t="s">
        <v>43</v>
      </c>
      <c r="B123" s="395"/>
      <c r="C123" s="395"/>
      <c r="D123" s="395"/>
      <c r="E123" s="491"/>
      <c r="F123" s="477"/>
      <c r="G123" s="478"/>
      <c r="H123" s="478"/>
      <c r="I123" s="478"/>
      <c r="J123" s="478"/>
      <c r="K123" s="478"/>
      <c r="L123" s="478"/>
      <c r="M123" s="478"/>
      <c r="N123" s="478"/>
      <c r="O123" s="478"/>
      <c r="P123" s="478"/>
      <c r="Q123" s="478"/>
      <c r="R123" s="478"/>
      <c r="S123" s="478"/>
    </row>
    <row r="124" spans="1:19" s="2" customFormat="1" ht="13.5" customHeight="1">
      <c r="A124" s="429" t="s">
        <v>496</v>
      </c>
      <c r="B124" s="429"/>
      <c r="C124" s="429"/>
      <c r="D124" s="429"/>
      <c r="E124" s="429"/>
      <c r="F124" s="492">
        <v>60</v>
      </c>
      <c r="G124" s="492"/>
      <c r="H124" s="492">
        <v>4</v>
      </c>
      <c r="I124" s="492"/>
      <c r="J124" s="492">
        <v>70</v>
      </c>
      <c r="K124" s="492"/>
      <c r="L124" s="24"/>
      <c r="M124" s="492">
        <v>3</v>
      </c>
      <c r="N124" s="492"/>
      <c r="O124" s="24"/>
      <c r="P124" s="24">
        <v>21</v>
      </c>
      <c r="Q124" s="42"/>
      <c r="R124" s="492">
        <v>46</v>
      </c>
      <c r="S124" s="492"/>
    </row>
    <row r="125" spans="1:19" s="2" customFormat="1" ht="13.5" customHeight="1">
      <c r="A125" s="429" t="s">
        <v>497</v>
      </c>
      <c r="B125" s="429"/>
      <c r="C125" s="429"/>
      <c r="D125" s="429"/>
      <c r="E125" s="429"/>
      <c r="F125" s="492">
        <v>90</v>
      </c>
      <c r="G125" s="492"/>
      <c r="H125" s="492">
        <v>6</v>
      </c>
      <c r="I125" s="492"/>
      <c r="J125" s="492">
        <v>91</v>
      </c>
      <c r="K125" s="492"/>
      <c r="L125" s="24"/>
      <c r="M125" s="492">
        <v>39</v>
      </c>
      <c r="N125" s="492"/>
      <c r="O125" s="24"/>
      <c r="P125" s="24">
        <v>27</v>
      </c>
      <c r="Q125" s="42"/>
      <c r="R125" s="492">
        <v>25</v>
      </c>
      <c r="S125" s="492"/>
    </row>
    <row r="126" spans="1:19" s="2" customFormat="1" ht="13.5" customHeight="1">
      <c r="A126" s="429" t="s">
        <v>498</v>
      </c>
      <c r="B126" s="429"/>
      <c r="C126" s="429"/>
      <c r="D126" s="429"/>
      <c r="E126" s="429"/>
      <c r="F126" s="492">
        <v>105</v>
      </c>
      <c r="G126" s="492"/>
      <c r="H126" s="492">
        <v>7</v>
      </c>
      <c r="I126" s="492"/>
      <c r="J126" s="492">
        <v>1</v>
      </c>
      <c r="K126" s="492"/>
      <c r="L126" s="24"/>
      <c r="M126" s="492" t="s">
        <v>1043</v>
      </c>
      <c r="N126" s="492"/>
      <c r="O126" s="24"/>
      <c r="P126" s="24" t="s">
        <v>1043</v>
      </c>
      <c r="Q126" s="42"/>
      <c r="R126" s="492">
        <v>1</v>
      </c>
      <c r="S126" s="492"/>
    </row>
    <row r="127" spans="1:19" s="2" customFormat="1" ht="13.5" customHeight="1">
      <c r="A127" s="429" t="s">
        <v>499</v>
      </c>
      <c r="B127" s="429"/>
      <c r="C127" s="429"/>
      <c r="D127" s="429"/>
      <c r="E127" s="429"/>
      <c r="F127" s="492">
        <v>195</v>
      </c>
      <c r="G127" s="492"/>
      <c r="H127" s="492">
        <v>13</v>
      </c>
      <c r="I127" s="492"/>
      <c r="J127" s="492">
        <v>1</v>
      </c>
      <c r="K127" s="492"/>
      <c r="L127" s="24"/>
      <c r="M127" s="492" t="s">
        <v>1043</v>
      </c>
      <c r="N127" s="492"/>
      <c r="O127" s="24"/>
      <c r="P127" s="24" t="s">
        <v>1043</v>
      </c>
      <c r="Q127" s="42"/>
      <c r="R127" s="492">
        <v>1</v>
      </c>
      <c r="S127" s="492"/>
    </row>
    <row r="128" spans="1:19" s="34" customFormat="1" ht="11.25">
      <c r="A128" s="410" t="s">
        <v>84</v>
      </c>
      <c r="B128" s="395"/>
      <c r="C128" s="395"/>
      <c r="D128" s="395"/>
      <c r="E128" s="491"/>
      <c r="F128" s="477"/>
      <c r="G128" s="478"/>
      <c r="H128" s="478"/>
      <c r="I128" s="478"/>
      <c r="J128" s="478"/>
      <c r="K128" s="478"/>
      <c r="L128" s="478"/>
      <c r="M128" s="478"/>
      <c r="N128" s="478"/>
      <c r="O128" s="478"/>
      <c r="P128" s="478"/>
      <c r="Q128" s="478"/>
      <c r="R128" s="478"/>
      <c r="S128" s="478"/>
    </row>
    <row r="129" spans="1:19" s="2" customFormat="1" ht="13.5" customHeight="1">
      <c r="A129" s="429" t="s">
        <v>502</v>
      </c>
      <c r="B129" s="429"/>
      <c r="C129" s="429"/>
      <c r="D129" s="429"/>
      <c r="E129" s="429"/>
      <c r="F129" s="492">
        <v>60</v>
      </c>
      <c r="G129" s="492"/>
      <c r="H129" s="492">
        <v>4</v>
      </c>
      <c r="I129" s="492"/>
      <c r="J129" s="492">
        <v>27</v>
      </c>
      <c r="K129" s="492"/>
      <c r="L129" s="24"/>
      <c r="M129" s="492">
        <v>5</v>
      </c>
      <c r="N129" s="492"/>
      <c r="O129" s="24"/>
      <c r="P129" s="24" t="s">
        <v>1043</v>
      </c>
      <c r="Q129" s="42"/>
      <c r="R129" s="492">
        <v>22</v>
      </c>
      <c r="S129" s="492"/>
    </row>
    <row r="130" spans="1:19" s="2" customFormat="1" ht="13.5" customHeight="1">
      <c r="A130" s="429" t="s">
        <v>503</v>
      </c>
      <c r="B130" s="429"/>
      <c r="C130" s="429"/>
      <c r="D130" s="429"/>
      <c r="E130" s="429"/>
      <c r="F130" s="492">
        <v>60</v>
      </c>
      <c r="G130" s="492"/>
      <c r="H130" s="492">
        <v>4</v>
      </c>
      <c r="I130" s="492"/>
      <c r="J130" s="492">
        <v>14</v>
      </c>
      <c r="K130" s="492"/>
      <c r="L130" s="24"/>
      <c r="M130" s="492">
        <v>1</v>
      </c>
      <c r="N130" s="492"/>
      <c r="O130" s="24"/>
      <c r="P130" s="24">
        <v>1</v>
      </c>
      <c r="Q130" s="42"/>
      <c r="R130" s="492">
        <v>12</v>
      </c>
      <c r="S130" s="492"/>
    </row>
    <row r="131" spans="1:19" s="2" customFormat="1" ht="13.5" customHeight="1">
      <c r="A131" s="429" t="s">
        <v>504</v>
      </c>
      <c r="B131" s="429"/>
      <c r="C131" s="429"/>
      <c r="D131" s="429"/>
      <c r="E131" s="429"/>
      <c r="F131" s="492">
        <v>60</v>
      </c>
      <c r="G131" s="492"/>
      <c r="H131" s="492">
        <v>4</v>
      </c>
      <c r="I131" s="492"/>
      <c r="J131" s="492">
        <v>16</v>
      </c>
      <c r="K131" s="492"/>
      <c r="L131" s="24"/>
      <c r="M131" s="492">
        <v>1</v>
      </c>
      <c r="N131" s="492"/>
      <c r="O131" s="24"/>
      <c r="P131" s="24">
        <v>1</v>
      </c>
      <c r="Q131" s="42"/>
      <c r="R131" s="492">
        <v>14</v>
      </c>
      <c r="S131" s="492"/>
    </row>
    <row r="132" spans="1:19" s="34" customFormat="1" ht="11.25">
      <c r="A132" s="410" t="s">
        <v>112</v>
      </c>
      <c r="B132" s="395"/>
      <c r="C132" s="395"/>
      <c r="D132" s="395"/>
      <c r="E132" s="491"/>
      <c r="F132" s="477"/>
      <c r="G132" s="478"/>
      <c r="H132" s="478"/>
      <c r="I132" s="478"/>
      <c r="J132" s="478"/>
      <c r="K132" s="478"/>
      <c r="L132" s="478"/>
      <c r="M132" s="478"/>
      <c r="N132" s="478"/>
      <c r="O132" s="478"/>
      <c r="P132" s="478"/>
      <c r="Q132" s="478"/>
      <c r="R132" s="478"/>
      <c r="S132" s="478"/>
    </row>
    <row r="133" spans="1:19" s="2" customFormat="1" ht="13.5" customHeight="1">
      <c r="A133" s="429" t="s">
        <v>514</v>
      </c>
      <c r="B133" s="429"/>
      <c r="C133" s="429"/>
      <c r="D133" s="429"/>
      <c r="E133" s="429"/>
      <c r="F133" s="492">
        <v>60</v>
      </c>
      <c r="G133" s="492"/>
      <c r="H133" s="492">
        <v>4</v>
      </c>
      <c r="I133" s="492"/>
      <c r="J133" s="492">
        <v>84</v>
      </c>
      <c r="K133" s="492"/>
      <c r="L133" s="24"/>
      <c r="M133" s="492">
        <v>6</v>
      </c>
      <c r="N133" s="492"/>
      <c r="O133" s="24"/>
      <c r="P133" s="24">
        <v>22</v>
      </c>
      <c r="Q133" s="42"/>
      <c r="R133" s="492">
        <v>56</v>
      </c>
      <c r="S133" s="492"/>
    </row>
    <row r="134" spans="1:19" s="2" customFormat="1" ht="13.5" customHeight="1">
      <c r="A134" s="429" t="s">
        <v>515</v>
      </c>
      <c r="B134" s="429"/>
      <c r="C134" s="429"/>
      <c r="D134" s="429"/>
      <c r="E134" s="429"/>
      <c r="F134" s="492">
        <v>60</v>
      </c>
      <c r="G134" s="492"/>
      <c r="H134" s="492">
        <v>4</v>
      </c>
      <c r="I134" s="492"/>
      <c r="J134" s="492">
        <v>69</v>
      </c>
      <c r="K134" s="492"/>
      <c r="L134" s="24"/>
      <c r="M134" s="492">
        <v>4</v>
      </c>
      <c r="N134" s="492"/>
      <c r="O134" s="24"/>
      <c r="P134" s="24">
        <v>22</v>
      </c>
      <c r="Q134" s="42"/>
      <c r="R134" s="492">
        <v>43</v>
      </c>
      <c r="S134" s="492"/>
    </row>
    <row r="135" spans="1:19" s="34" customFormat="1" ht="11.25">
      <c r="A135" s="410" t="s">
        <v>898</v>
      </c>
      <c r="B135" s="395"/>
      <c r="C135" s="395"/>
      <c r="D135" s="395"/>
      <c r="E135" s="491"/>
      <c r="F135" s="477"/>
      <c r="G135" s="478"/>
      <c r="H135" s="478"/>
      <c r="I135" s="478"/>
      <c r="J135" s="478"/>
      <c r="K135" s="478"/>
      <c r="L135" s="478"/>
      <c r="M135" s="478"/>
      <c r="N135" s="478"/>
      <c r="O135" s="478"/>
      <c r="P135" s="478"/>
      <c r="Q135" s="478"/>
      <c r="R135" s="478"/>
      <c r="S135" s="478"/>
    </row>
    <row r="136" spans="1:19" s="2" customFormat="1" ht="13.5" customHeight="1">
      <c r="A136" s="429" t="s">
        <v>520</v>
      </c>
      <c r="B136" s="429"/>
      <c r="C136" s="429"/>
      <c r="D136" s="429"/>
      <c r="E136" s="429"/>
      <c r="F136" s="492">
        <v>60</v>
      </c>
      <c r="G136" s="492"/>
      <c r="H136" s="492">
        <v>4</v>
      </c>
      <c r="I136" s="492"/>
      <c r="J136" s="492">
        <v>6</v>
      </c>
      <c r="K136" s="492"/>
      <c r="L136" s="24"/>
      <c r="M136" s="492">
        <v>1</v>
      </c>
      <c r="N136" s="492"/>
      <c r="O136" s="24"/>
      <c r="P136" s="24" t="s">
        <v>1043</v>
      </c>
      <c r="Q136" s="42"/>
      <c r="R136" s="492">
        <v>5</v>
      </c>
      <c r="S136" s="492"/>
    </row>
    <row r="137" spans="1:19" s="2" customFormat="1" ht="13.5" customHeight="1">
      <c r="A137" s="429" t="s">
        <v>521</v>
      </c>
      <c r="B137" s="429"/>
      <c r="C137" s="429"/>
      <c r="D137" s="429"/>
      <c r="E137" s="429"/>
      <c r="F137" s="492">
        <v>60</v>
      </c>
      <c r="G137" s="492"/>
      <c r="H137" s="492">
        <v>4</v>
      </c>
      <c r="I137" s="492"/>
      <c r="J137" s="492">
        <v>1</v>
      </c>
      <c r="K137" s="492"/>
      <c r="L137" s="24"/>
      <c r="M137" s="492" t="s">
        <v>1043</v>
      </c>
      <c r="N137" s="492"/>
      <c r="O137" s="24"/>
      <c r="P137" s="24" t="s">
        <v>1043</v>
      </c>
      <c r="Q137" s="42"/>
      <c r="R137" s="492" t="s">
        <v>1043</v>
      </c>
      <c r="S137" s="492"/>
    </row>
    <row r="138" spans="1:19" s="34" customFormat="1" ht="11.25">
      <c r="A138" s="410" t="s">
        <v>153</v>
      </c>
      <c r="B138" s="395"/>
      <c r="C138" s="395"/>
      <c r="D138" s="395"/>
      <c r="E138" s="491"/>
      <c r="F138" s="477"/>
      <c r="G138" s="478"/>
      <c r="H138" s="478"/>
      <c r="I138" s="478"/>
      <c r="J138" s="478"/>
      <c r="K138" s="478"/>
      <c r="L138" s="478"/>
      <c r="M138" s="478"/>
      <c r="N138" s="478"/>
      <c r="O138" s="478"/>
      <c r="P138" s="478"/>
      <c r="Q138" s="478"/>
      <c r="R138" s="478"/>
      <c r="S138" s="478"/>
    </row>
    <row r="139" spans="1:19" s="2" customFormat="1" ht="13.5" customHeight="1">
      <c r="A139" s="429" t="s">
        <v>527</v>
      </c>
      <c r="B139" s="429"/>
      <c r="C139" s="429"/>
      <c r="D139" s="429"/>
      <c r="E139" s="429"/>
      <c r="F139" s="492">
        <v>60</v>
      </c>
      <c r="G139" s="492"/>
      <c r="H139" s="492">
        <v>4</v>
      </c>
      <c r="I139" s="492"/>
      <c r="J139" s="492">
        <v>3</v>
      </c>
      <c r="K139" s="492"/>
      <c r="L139" s="24"/>
      <c r="M139" s="492" t="s">
        <v>1043</v>
      </c>
      <c r="N139" s="492"/>
      <c r="O139" s="24"/>
      <c r="P139" s="24" t="s">
        <v>1043</v>
      </c>
      <c r="Q139" s="42"/>
      <c r="R139" s="492">
        <v>3</v>
      </c>
      <c r="S139" s="492"/>
    </row>
    <row r="140" spans="1:19" s="34" customFormat="1" ht="11.25">
      <c r="A140" s="410" t="s">
        <v>200</v>
      </c>
      <c r="B140" s="395"/>
      <c r="C140" s="395"/>
      <c r="D140" s="395"/>
      <c r="E140" s="491"/>
      <c r="F140" s="477"/>
      <c r="G140" s="478"/>
      <c r="H140" s="478"/>
      <c r="I140" s="478"/>
      <c r="J140" s="478"/>
      <c r="K140" s="478"/>
      <c r="L140" s="478"/>
      <c r="M140" s="478"/>
      <c r="N140" s="478"/>
      <c r="O140" s="478"/>
      <c r="P140" s="478"/>
      <c r="Q140" s="478"/>
      <c r="R140" s="478"/>
      <c r="S140" s="478"/>
    </row>
    <row r="141" spans="1:19" s="2" customFormat="1" ht="13.5" customHeight="1">
      <c r="A141" s="429" t="s">
        <v>529</v>
      </c>
      <c r="B141" s="429"/>
      <c r="C141" s="429"/>
      <c r="D141" s="429"/>
      <c r="E141" s="429"/>
      <c r="F141" s="492">
        <v>60</v>
      </c>
      <c r="G141" s="492"/>
      <c r="H141" s="492">
        <v>4</v>
      </c>
      <c r="I141" s="492"/>
      <c r="J141" s="492">
        <v>58</v>
      </c>
      <c r="K141" s="492"/>
      <c r="L141" s="24"/>
      <c r="M141" s="492">
        <v>23</v>
      </c>
      <c r="N141" s="492"/>
      <c r="O141" s="24"/>
      <c r="P141" s="24">
        <v>16</v>
      </c>
      <c r="Q141" s="42"/>
      <c r="R141" s="492">
        <v>19</v>
      </c>
      <c r="S141" s="492"/>
    </row>
    <row r="142" spans="1:19" s="2" customFormat="1" ht="13.5" customHeight="1">
      <c r="A142" s="429" t="s">
        <v>530</v>
      </c>
      <c r="B142" s="429"/>
      <c r="C142" s="429"/>
      <c r="D142" s="429"/>
      <c r="E142" s="429"/>
      <c r="F142" s="492">
        <v>60</v>
      </c>
      <c r="G142" s="492"/>
      <c r="H142" s="492">
        <v>4</v>
      </c>
      <c r="I142" s="492"/>
      <c r="J142" s="492">
        <v>69</v>
      </c>
      <c r="K142" s="492"/>
      <c r="L142" s="24"/>
      <c r="M142" s="492">
        <v>21</v>
      </c>
      <c r="N142" s="492"/>
      <c r="O142" s="24"/>
      <c r="P142" s="24">
        <v>27</v>
      </c>
      <c r="Q142" s="42"/>
      <c r="R142" s="492">
        <v>21</v>
      </c>
      <c r="S142" s="492"/>
    </row>
    <row r="143" spans="1:19" s="2" customFormat="1" ht="13.5" customHeight="1">
      <c r="A143" s="429" t="s">
        <v>531</v>
      </c>
      <c r="B143" s="429"/>
      <c r="C143" s="429"/>
      <c r="D143" s="429"/>
      <c r="E143" s="429"/>
      <c r="F143" s="492">
        <v>60</v>
      </c>
      <c r="G143" s="492"/>
      <c r="H143" s="492">
        <v>4</v>
      </c>
      <c r="I143" s="492"/>
      <c r="J143" s="492">
        <v>12</v>
      </c>
      <c r="K143" s="492"/>
      <c r="L143" s="24"/>
      <c r="M143" s="492">
        <v>1</v>
      </c>
      <c r="N143" s="492"/>
      <c r="O143" s="24"/>
      <c r="P143" s="24">
        <v>0</v>
      </c>
      <c r="Q143" s="42"/>
      <c r="R143" s="492">
        <v>11</v>
      </c>
      <c r="S143" s="492"/>
    </row>
    <row r="144" spans="1:19" s="34" customFormat="1" ht="11.25">
      <c r="A144" s="410" t="s">
        <v>1007</v>
      </c>
      <c r="B144" s="395"/>
      <c r="C144" s="395"/>
      <c r="D144" s="395"/>
      <c r="E144" s="491"/>
      <c r="F144" s="477"/>
      <c r="G144" s="478"/>
      <c r="H144" s="478"/>
      <c r="I144" s="478"/>
      <c r="J144" s="478"/>
      <c r="K144" s="478"/>
      <c r="L144" s="478"/>
      <c r="M144" s="478"/>
      <c r="N144" s="478"/>
      <c r="O144" s="478"/>
      <c r="P144" s="478"/>
      <c r="Q144" s="478"/>
      <c r="R144" s="478"/>
      <c r="S144" s="478"/>
    </row>
    <row r="145" spans="1:19" s="2" customFormat="1" ht="13.5" customHeight="1">
      <c r="A145" s="429" t="s">
        <v>570</v>
      </c>
      <c r="B145" s="429"/>
      <c r="C145" s="429"/>
      <c r="D145" s="429"/>
      <c r="E145" s="429"/>
      <c r="F145" s="492">
        <v>60</v>
      </c>
      <c r="G145" s="492"/>
      <c r="H145" s="492">
        <v>4</v>
      </c>
      <c r="I145" s="492"/>
      <c r="J145" s="492">
        <v>16</v>
      </c>
      <c r="K145" s="492"/>
      <c r="L145" s="24"/>
      <c r="M145" s="492">
        <v>3</v>
      </c>
      <c r="N145" s="492"/>
      <c r="O145" s="24"/>
      <c r="P145" s="24">
        <v>6</v>
      </c>
      <c r="Q145" s="42"/>
      <c r="R145" s="492">
        <v>7</v>
      </c>
      <c r="S145" s="492"/>
    </row>
    <row r="146" spans="1:19" s="2" customFormat="1" ht="13.5" customHeight="1">
      <c r="A146" s="429" t="s">
        <v>571</v>
      </c>
      <c r="B146" s="429"/>
      <c r="C146" s="429"/>
      <c r="D146" s="429"/>
      <c r="E146" s="429"/>
      <c r="F146" s="492">
        <v>60</v>
      </c>
      <c r="G146" s="492"/>
      <c r="H146" s="492">
        <v>4</v>
      </c>
      <c r="I146" s="492"/>
      <c r="J146" s="492">
        <v>35</v>
      </c>
      <c r="K146" s="492"/>
      <c r="L146" s="24"/>
      <c r="M146" s="492">
        <v>3</v>
      </c>
      <c r="N146" s="492"/>
      <c r="O146" s="24"/>
      <c r="P146" s="24">
        <v>8</v>
      </c>
      <c r="Q146" s="42"/>
      <c r="R146" s="492">
        <v>24</v>
      </c>
      <c r="S146" s="492"/>
    </row>
    <row r="147" spans="1:19" s="34" customFormat="1" ht="11.25">
      <c r="A147" s="410" t="s">
        <v>902</v>
      </c>
      <c r="B147" s="395"/>
      <c r="C147" s="395"/>
      <c r="D147" s="395"/>
      <c r="E147" s="491"/>
      <c r="F147" s="477"/>
      <c r="G147" s="478"/>
      <c r="H147" s="478"/>
      <c r="I147" s="478"/>
      <c r="J147" s="478"/>
      <c r="K147" s="478"/>
      <c r="L147" s="478"/>
      <c r="M147" s="478"/>
      <c r="N147" s="478"/>
      <c r="O147" s="478"/>
      <c r="P147" s="478"/>
      <c r="Q147" s="478"/>
      <c r="R147" s="478"/>
      <c r="S147" s="478"/>
    </row>
    <row r="148" spans="1:19" s="2" customFormat="1" ht="13.5" customHeight="1">
      <c r="A148" s="429" t="s">
        <v>572</v>
      </c>
      <c r="B148" s="429"/>
      <c r="C148" s="429"/>
      <c r="D148" s="429"/>
      <c r="E148" s="429"/>
      <c r="F148" s="492">
        <v>10</v>
      </c>
      <c r="G148" s="492"/>
      <c r="H148" s="492">
        <v>7</v>
      </c>
      <c r="I148" s="492"/>
      <c r="J148" s="492">
        <v>2</v>
      </c>
      <c r="K148" s="492"/>
      <c r="L148" s="24"/>
      <c r="M148" s="492" t="s">
        <v>1043</v>
      </c>
      <c r="N148" s="492"/>
      <c r="O148" s="24"/>
      <c r="P148" s="24" t="s">
        <v>1043</v>
      </c>
      <c r="Q148" s="42"/>
      <c r="R148" s="492">
        <v>2</v>
      </c>
      <c r="S148" s="492"/>
    </row>
    <row r="149" spans="1:19" s="2" customFormat="1" ht="13.5" customHeight="1">
      <c r="A149" s="429" t="s">
        <v>573</v>
      </c>
      <c r="B149" s="429"/>
      <c r="C149" s="429"/>
      <c r="D149" s="429"/>
      <c r="E149" s="429"/>
      <c r="F149" s="492">
        <v>10</v>
      </c>
      <c r="G149" s="492"/>
      <c r="H149" s="492">
        <v>7</v>
      </c>
      <c r="I149" s="492"/>
      <c r="J149" s="492">
        <v>2</v>
      </c>
      <c r="K149" s="492"/>
      <c r="L149" s="24"/>
      <c r="M149" s="492" t="s">
        <v>1043</v>
      </c>
      <c r="N149" s="492"/>
      <c r="O149" s="24"/>
      <c r="P149" s="24" t="s">
        <v>1043</v>
      </c>
      <c r="Q149" s="42"/>
      <c r="R149" s="492">
        <v>2</v>
      </c>
      <c r="S149" s="492"/>
    </row>
    <row r="150" spans="1:19" s="2" customFormat="1" ht="13.5" customHeight="1">
      <c r="A150" s="429" t="s">
        <v>574</v>
      </c>
      <c r="B150" s="429"/>
      <c r="C150" s="429"/>
      <c r="D150" s="429"/>
      <c r="E150" s="429"/>
      <c r="F150" s="492">
        <v>30</v>
      </c>
      <c r="G150" s="492"/>
      <c r="H150" s="492">
        <v>13</v>
      </c>
      <c r="I150" s="492"/>
      <c r="J150" s="492">
        <v>3</v>
      </c>
      <c r="K150" s="492"/>
      <c r="L150" s="24"/>
      <c r="M150" s="492" t="s">
        <v>1043</v>
      </c>
      <c r="N150" s="492"/>
      <c r="O150" s="24"/>
      <c r="P150" s="24" t="s">
        <v>1043</v>
      </c>
      <c r="Q150" s="42"/>
      <c r="R150" s="492">
        <v>3</v>
      </c>
      <c r="S150" s="492"/>
    </row>
    <row r="151" spans="1:19" s="2" customFormat="1" ht="13.5" customHeight="1">
      <c r="A151" s="429" t="s">
        <v>575</v>
      </c>
      <c r="B151" s="429"/>
      <c r="C151" s="429"/>
      <c r="D151" s="429"/>
      <c r="E151" s="429"/>
      <c r="F151" s="492">
        <v>60</v>
      </c>
      <c r="G151" s="492"/>
      <c r="H151" s="492">
        <v>4</v>
      </c>
      <c r="I151" s="492"/>
      <c r="J151" s="492">
        <v>11</v>
      </c>
      <c r="K151" s="492"/>
      <c r="L151" s="24"/>
      <c r="M151" s="492">
        <v>6</v>
      </c>
      <c r="N151" s="492"/>
      <c r="O151" s="24"/>
      <c r="P151" s="24">
        <v>1</v>
      </c>
      <c r="Q151" s="42"/>
      <c r="R151" s="492">
        <v>4</v>
      </c>
      <c r="S151" s="492"/>
    </row>
    <row r="152" spans="1:19" s="2" customFormat="1" ht="13.5" customHeight="1">
      <c r="A152" s="429" t="s">
        <v>576</v>
      </c>
      <c r="B152" s="429"/>
      <c r="C152" s="429"/>
      <c r="D152" s="429"/>
      <c r="E152" s="429"/>
      <c r="F152" s="492">
        <v>30</v>
      </c>
      <c r="G152" s="492"/>
      <c r="H152" s="492">
        <v>60</v>
      </c>
      <c r="I152" s="492"/>
      <c r="J152" s="492">
        <v>7</v>
      </c>
      <c r="K152" s="492"/>
      <c r="L152" s="24"/>
      <c r="M152" s="492" t="s">
        <v>1043</v>
      </c>
      <c r="N152" s="492"/>
      <c r="O152" s="24"/>
      <c r="P152" s="24" t="s">
        <v>1043</v>
      </c>
      <c r="Q152" s="42"/>
      <c r="R152" s="492">
        <v>7</v>
      </c>
      <c r="S152" s="492"/>
    </row>
    <row r="153" spans="1:19" s="34" customFormat="1" ht="11.25">
      <c r="A153" s="410" t="s">
        <v>903</v>
      </c>
      <c r="B153" s="395"/>
      <c r="C153" s="395"/>
      <c r="D153" s="395"/>
      <c r="E153" s="491"/>
      <c r="F153" s="477"/>
      <c r="G153" s="478"/>
      <c r="H153" s="478"/>
      <c r="I153" s="478"/>
      <c r="J153" s="478"/>
      <c r="K153" s="478"/>
      <c r="L153" s="478"/>
      <c r="M153" s="478"/>
      <c r="N153" s="478"/>
      <c r="O153" s="478"/>
      <c r="P153" s="478"/>
      <c r="Q153" s="478"/>
      <c r="R153" s="478"/>
      <c r="S153" s="478"/>
    </row>
    <row r="154" spans="1:19" s="2" customFormat="1" ht="13.5" customHeight="1">
      <c r="A154" s="429" t="s">
        <v>577</v>
      </c>
      <c r="B154" s="429"/>
      <c r="C154" s="429"/>
      <c r="D154" s="429"/>
      <c r="E154" s="429"/>
      <c r="F154" s="492">
        <v>105</v>
      </c>
      <c r="G154" s="492"/>
      <c r="H154" s="492">
        <v>7</v>
      </c>
      <c r="I154" s="492"/>
      <c r="J154" s="492">
        <v>1</v>
      </c>
      <c r="K154" s="492"/>
      <c r="L154" s="24"/>
      <c r="M154" s="492" t="s">
        <v>1043</v>
      </c>
      <c r="N154" s="492"/>
      <c r="O154" s="24"/>
      <c r="P154" s="24" t="s">
        <v>1043</v>
      </c>
      <c r="Q154" s="42"/>
      <c r="R154" s="492">
        <v>1</v>
      </c>
      <c r="S154" s="492"/>
    </row>
    <row r="155" spans="1:19" s="2" customFormat="1" ht="13.5" customHeight="1">
      <c r="A155" s="429" t="s">
        <v>578</v>
      </c>
      <c r="B155" s="429"/>
      <c r="C155" s="429"/>
      <c r="D155" s="429"/>
      <c r="E155" s="429"/>
      <c r="F155" s="492">
        <v>60</v>
      </c>
      <c r="G155" s="492"/>
      <c r="H155" s="492">
        <v>4</v>
      </c>
      <c r="I155" s="492"/>
      <c r="J155" s="492">
        <v>2</v>
      </c>
      <c r="K155" s="492"/>
      <c r="L155" s="24"/>
      <c r="M155" s="492" t="s">
        <v>1043</v>
      </c>
      <c r="N155" s="492"/>
      <c r="O155" s="24"/>
      <c r="P155" s="24" t="s">
        <v>1043</v>
      </c>
      <c r="Q155" s="42"/>
      <c r="R155" s="492">
        <v>2</v>
      </c>
      <c r="S155" s="492"/>
    </row>
    <row r="156" spans="1:19" s="2" customFormat="1" ht="13.5" customHeight="1">
      <c r="A156" s="429" t="s">
        <v>546</v>
      </c>
      <c r="B156" s="429"/>
      <c r="C156" s="429"/>
      <c r="D156" s="429"/>
      <c r="E156" s="429"/>
      <c r="F156" s="492">
        <v>60</v>
      </c>
      <c r="G156" s="492"/>
      <c r="H156" s="492">
        <v>4</v>
      </c>
      <c r="I156" s="492"/>
      <c r="J156" s="492">
        <v>2</v>
      </c>
      <c r="K156" s="492"/>
      <c r="L156" s="24"/>
      <c r="M156" s="492" t="s">
        <v>1043</v>
      </c>
      <c r="N156" s="492"/>
      <c r="O156" s="24"/>
      <c r="P156" s="24" t="s">
        <v>1043</v>
      </c>
      <c r="Q156" s="42"/>
      <c r="R156" s="492">
        <v>2</v>
      </c>
      <c r="S156" s="492"/>
    </row>
    <row r="157" spans="1:19" s="34" customFormat="1" ht="11.25">
      <c r="A157" s="410" t="s">
        <v>1025</v>
      </c>
      <c r="B157" s="395"/>
      <c r="C157" s="395"/>
      <c r="D157" s="395"/>
      <c r="E157" s="491"/>
      <c r="F157" s="477"/>
      <c r="G157" s="478"/>
      <c r="H157" s="478"/>
      <c r="I157" s="478"/>
      <c r="J157" s="478"/>
      <c r="K157" s="478"/>
      <c r="L157" s="478"/>
      <c r="M157" s="478"/>
      <c r="N157" s="478"/>
      <c r="O157" s="478"/>
      <c r="P157" s="478"/>
      <c r="Q157" s="478"/>
      <c r="R157" s="478"/>
      <c r="S157" s="478"/>
    </row>
    <row r="158" spans="1:19" s="2" customFormat="1" ht="13.5" customHeight="1">
      <c r="A158" s="429" t="s">
        <v>579</v>
      </c>
      <c r="B158" s="429"/>
      <c r="C158" s="429"/>
      <c r="D158" s="429"/>
      <c r="E158" s="429"/>
      <c r="F158" s="492">
        <v>60</v>
      </c>
      <c r="G158" s="492"/>
      <c r="H158" s="492">
        <v>4</v>
      </c>
      <c r="I158" s="492"/>
      <c r="J158" s="492">
        <v>85</v>
      </c>
      <c r="K158" s="492"/>
      <c r="L158" s="24"/>
      <c r="M158" s="492">
        <v>14</v>
      </c>
      <c r="N158" s="492"/>
      <c r="O158" s="24"/>
      <c r="P158" s="24">
        <v>35</v>
      </c>
      <c r="Q158" s="42"/>
      <c r="R158" s="492">
        <v>36</v>
      </c>
      <c r="S158" s="492"/>
    </row>
    <row r="159" spans="1:19" s="2" customFormat="1" ht="13.5" customHeight="1">
      <c r="A159" s="429" t="s">
        <v>580</v>
      </c>
      <c r="B159" s="429"/>
      <c r="C159" s="429"/>
      <c r="D159" s="429"/>
      <c r="E159" s="429"/>
      <c r="F159" s="492">
        <v>120</v>
      </c>
      <c r="G159" s="492"/>
      <c r="H159" s="492">
        <v>7</v>
      </c>
      <c r="I159" s="492"/>
      <c r="J159" s="492">
        <v>3</v>
      </c>
      <c r="K159" s="492"/>
      <c r="L159" s="24"/>
      <c r="M159" s="492" t="s">
        <v>1043</v>
      </c>
      <c r="N159" s="492"/>
      <c r="O159" s="24"/>
      <c r="P159" s="24" t="s">
        <v>1043</v>
      </c>
      <c r="Q159" s="42"/>
      <c r="R159" s="492">
        <v>3</v>
      </c>
      <c r="S159" s="492"/>
    </row>
    <row r="160" spans="1:19" s="2" customFormat="1" ht="13.5" customHeight="1">
      <c r="A160" s="429" t="s">
        <v>581</v>
      </c>
      <c r="B160" s="429"/>
      <c r="C160" s="429"/>
      <c r="D160" s="429"/>
      <c r="E160" s="429"/>
      <c r="F160" s="492">
        <v>60</v>
      </c>
      <c r="G160" s="492"/>
      <c r="H160" s="492">
        <v>4</v>
      </c>
      <c r="I160" s="492"/>
      <c r="J160" s="492">
        <v>5</v>
      </c>
      <c r="K160" s="492"/>
      <c r="L160" s="24"/>
      <c r="M160" s="492" t="s">
        <v>1043</v>
      </c>
      <c r="N160" s="492"/>
      <c r="O160" s="24"/>
      <c r="P160" s="24" t="s">
        <v>1043</v>
      </c>
      <c r="Q160" s="42"/>
      <c r="R160" s="492">
        <v>5</v>
      </c>
      <c r="S160" s="492"/>
    </row>
    <row r="161" spans="1:19" s="34" customFormat="1" ht="11.25">
      <c r="A161" s="410" t="s">
        <v>1028</v>
      </c>
      <c r="B161" s="395"/>
      <c r="C161" s="395"/>
      <c r="D161" s="395"/>
      <c r="E161" s="491"/>
      <c r="F161" s="477"/>
      <c r="G161" s="478"/>
      <c r="H161" s="478"/>
      <c r="I161" s="478"/>
      <c r="J161" s="478"/>
      <c r="K161" s="478"/>
      <c r="L161" s="478"/>
      <c r="M161" s="478"/>
      <c r="N161" s="478"/>
      <c r="O161" s="478"/>
      <c r="P161" s="478"/>
      <c r="Q161" s="478"/>
      <c r="R161" s="478"/>
      <c r="S161" s="478"/>
    </row>
    <row r="162" spans="1:19" s="2" customFormat="1" ht="13.5" customHeight="1">
      <c r="A162" s="429" t="s">
        <v>582</v>
      </c>
      <c r="B162" s="429"/>
      <c r="C162" s="429"/>
      <c r="D162" s="429"/>
      <c r="E162" s="429"/>
      <c r="F162" s="492">
        <v>60</v>
      </c>
      <c r="G162" s="492"/>
      <c r="H162" s="492">
        <v>4</v>
      </c>
      <c r="I162" s="492"/>
      <c r="J162" s="492">
        <v>87</v>
      </c>
      <c r="K162" s="492"/>
      <c r="L162" s="24"/>
      <c r="M162" s="492" t="s">
        <v>1043</v>
      </c>
      <c r="N162" s="492"/>
      <c r="O162" s="24"/>
      <c r="P162" s="24">
        <v>25</v>
      </c>
      <c r="Q162" s="42"/>
      <c r="R162" s="492">
        <v>62</v>
      </c>
      <c r="S162" s="492"/>
    </row>
    <row r="163" spans="1:19" s="2" customFormat="1" ht="13.5" customHeight="1">
      <c r="A163" s="429" t="s">
        <v>583</v>
      </c>
      <c r="B163" s="429"/>
      <c r="C163" s="429"/>
      <c r="D163" s="429"/>
      <c r="E163" s="429"/>
      <c r="F163" s="492">
        <v>60</v>
      </c>
      <c r="G163" s="492"/>
      <c r="H163" s="492">
        <v>4</v>
      </c>
      <c r="I163" s="492"/>
      <c r="J163" s="492">
        <v>81</v>
      </c>
      <c r="K163" s="492"/>
      <c r="L163" s="24"/>
      <c r="M163" s="492">
        <v>3</v>
      </c>
      <c r="N163" s="492"/>
      <c r="O163" s="24"/>
      <c r="P163" s="24">
        <v>58</v>
      </c>
      <c r="Q163" s="42"/>
      <c r="R163" s="492">
        <v>20</v>
      </c>
      <c r="S163" s="492"/>
    </row>
    <row r="164" spans="1:19" s="2" customFormat="1" ht="13.5" customHeight="1">
      <c r="A164" s="429" t="s">
        <v>584</v>
      </c>
      <c r="B164" s="429"/>
      <c r="C164" s="429"/>
      <c r="D164" s="429"/>
      <c r="E164" s="429"/>
      <c r="F164" s="492">
        <v>60</v>
      </c>
      <c r="G164" s="492"/>
      <c r="H164" s="492">
        <v>4</v>
      </c>
      <c r="I164" s="492"/>
      <c r="J164" s="492">
        <v>79</v>
      </c>
      <c r="K164" s="492"/>
      <c r="L164" s="24"/>
      <c r="M164" s="492" t="s">
        <v>1043</v>
      </c>
      <c r="N164" s="492"/>
      <c r="O164" s="24"/>
      <c r="P164" s="24">
        <v>40</v>
      </c>
      <c r="Q164" s="42"/>
      <c r="R164" s="492">
        <v>39</v>
      </c>
      <c r="S164" s="492"/>
    </row>
    <row r="165" spans="1:19" s="34" customFormat="1" ht="11.25">
      <c r="A165" s="410" t="s">
        <v>897</v>
      </c>
      <c r="B165" s="395"/>
      <c r="C165" s="395"/>
      <c r="D165" s="395"/>
      <c r="E165" s="491"/>
      <c r="F165" s="477"/>
      <c r="G165" s="478"/>
      <c r="H165" s="478"/>
      <c r="I165" s="478"/>
      <c r="J165" s="478"/>
      <c r="K165" s="478"/>
      <c r="L165" s="478"/>
      <c r="M165" s="478"/>
      <c r="N165" s="478"/>
      <c r="O165" s="478"/>
      <c r="P165" s="478"/>
      <c r="Q165" s="478"/>
      <c r="R165" s="478"/>
      <c r="S165" s="478"/>
    </row>
    <row r="166" spans="1:19" s="2" customFormat="1" ht="13.5" customHeight="1">
      <c r="A166" s="429" t="s">
        <v>585</v>
      </c>
      <c r="B166" s="429"/>
      <c r="C166" s="429"/>
      <c r="D166" s="429"/>
      <c r="E166" s="429"/>
      <c r="F166" s="492">
        <v>60</v>
      </c>
      <c r="G166" s="492"/>
      <c r="H166" s="492" t="s">
        <v>1043</v>
      </c>
      <c r="I166" s="492"/>
      <c r="J166" s="492">
        <v>83</v>
      </c>
      <c r="K166" s="492"/>
      <c r="L166" s="24"/>
      <c r="M166" s="492">
        <v>23</v>
      </c>
      <c r="N166" s="492"/>
      <c r="O166" s="24"/>
      <c r="P166" s="24">
        <v>19</v>
      </c>
      <c r="Q166" s="42"/>
      <c r="R166" s="492">
        <v>41</v>
      </c>
      <c r="S166" s="492"/>
    </row>
    <row r="167" spans="1:19" s="2" customFormat="1" ht="13.5" customHeight="1">
      <c r="A167" s="429" t="s">
        <v>586</v>
      </c>
      <c r="B167" s="429"/>
      <c r="C167" s="429"/>
      <c r="D167" s="429"/>
      <c r="E167" s="429"/>
      <c r="F167" s="492">
        <v>60</v>
      </c>
      <c r="G167" s="492"/>
      <c r="H167" s="492" t="s">
        <v>1043</v>
      </c>
      <c r="I167" s="492"/>
      <c r="J167" s="492">
        <v>71</v>
      </c>
      <c r="K167" s="492"/>
      <c r="L167" s="24"/>
      <c r="M167" s="492">
        <v>4</v>
      </c>
      <c r="N167" s="492"/>
      <c r="O167" s="24"/>
      <c r="P167" s="24">
        <v>11</v>
      </c>
      <c r="Q167" s="42"/>
      <c r="R167" s="492">
        <v>56</v>
      </c>
      <c r="S167" s="492"/>
    </row>
    <row r="168" spans="1:19" s="2" customFormat="1" ht="13.5" customHeight="1">
      <c r="A168" s="429" t="s">
        <v>587</v>
      </c>
      <c r="B168" s="429"/>
      <c r="C168" s="429"/>
      <c r="D168" s="429"/>
      <c r="E168" s="429"/>
      <c r="F168" s="492">
        <v>40</v>
      </c>
      <c r="G168" s="492"/>
      <c r="H168" s="492" t="s">
        <v>1043</v>
      </c>
      <c r="I168" s="492"/>
      <c r="J168" s="492">
        <v>67</v>
      </c>
      <c r="K168" s="492"/>
      <c r="L168" s="24"/>
      <c r="M168" s="492">
        <v>9</v>
      </c>
      <c r="N168" s="492"/>
      <c r="O168" s="24"/>
      <c r="P168" s="24">
        <v>19</v>
      </c>
      <c r="Q168" s="42"/>
      <c r="R168" s="492">
        <v>39</v>
      </c>
      <c r="S168" s="492"/>
    </row>
    <row r="169" spans="1:19" s="34" customFormat="1" ht="11.25">
      <c r="A169" s="410" t="s">
        <v>1035</v>
      </c>
      <c r="B169" s="395"/>
      <c r="C169" s="395"/>
      <c r="D169" s="395"/>
      <c r="E169" s="491"/>
      <c r="F169" s="477"/>
      <c r="G169" s="478"/>
      <c r="H169" s="478"/>
      <c r="I169" s="478"/>
      <c r="J169" s="478"/>
      <c r="K169" s="478"/>
      <c r="L169" s="478"/>
      <c r="M169" s="478"/>
      <c r="N169" s="478"/>
      <c r="O169" s="478"/>
      <c r="P169" s="478"/>
      <c r="Q169" s="478"/>
      <c r="R169" s="478"/>
      <c r="S169" s="478"/>
    </row>
    <row r="170" spans="1:19" s="2" customFormat="1" ht="13.5" customHeight="1">
      <c r="A170" s="429" t="s">
        <v>588</v>
      </c>
      <c r="B170" s="429"/>
      <c r="C170" s="429"/>
      <c r="D170" s="429"/>
      <c r="E170" s="429"/>
      <c r="F170" s="492">
        <v>60</v>
      </c>
      <c r="G170" s="492"/>
      <c r="H170" s="492">
        <v>4</v>
      </c>
      <c r="I170" s="492"/>
      <c r="J170" s="492">
        <v>74</v>
      </c>
      <c r="K170" s="492"/>
      <c r="L170" s="24"/>
      <c r="M170" s="492">
        <v>1</v>
      </c>
      <c r="N170" s="492"/>
      <c r="O170" s="24"/>
      <c r="P170" s="24">
        <v>43</v>
      </c>
      <c r="Q170" s="42"/>
      <c r="R170" s="492">
        <v>30</v>
      </c>
      <c r="S170" s="492"/>
    </row>
    <row r="171" spans="1:19" s="2" customFormat="1" ht="13.5" customHeight="1">
      <c r="A171" s="429" t="s">
        <v>589</v>
      </c>
      <c r="B171" s="429"/>
      <c r="C171" s="429"/>
      <c r="D171" s="429"/>
      <c r="E171" s="429"/>
      <c r="F171" s="492">
        <v>60</v>
      </c>
      <c r="G171" s="492"/>
      <c r="H171" s="492">
        <v>4</v>
      </c>
      <c r="I171" s="492"/>
      <c r="J171" s="492">
        <v>79</v>
      </c>
      <c r="K171" s="492"/>
      <c r="L171" s="24"/>
      <c r="M171" s="492">
        <v>2</v>
      </c>
      <c r="N171" s="492"/>
      <c r="O171" s="24"/>
      <c r="P171" s="24">
        <v>50</v>
      </c>
      <c r="Q171" s="42"/>
      <c r="R171" s="492">
        <v>27</v>
      </c>
      <c r="S171" s="492"/>
    </row>
    <row r="172" spans="1:19" s="2" customFormat="1" ht="13.5" customHeight="1">
      <c r="A172" s="429" t="s">
        <v>590</v>
      </c>
      <c r="B172" s="429"/>
      <c r="C172" s="429"/>
      <c r="D172" s="429"/>
      <c r="E172" s="429"/>
      <c r="F172" s="492">
        <v>60</v>
      </c>
      <c r="G172" s="492"/>
      <c r="H172" s="492">
        <v>4</v>
      </c>
      <c r="I172" s="492"/>
      <c r="J172" s="492">
        <v>77</v>
      </c>
      <c r="K172" s="492"/>
      <c r="L172" s="24"/>
      <c r="M172" s="492">
        <v>1</v>
      </c>
      <c r="N172" s="492"/>
      <c r="O172" s="24"/>
      <c r="P172" s="24">
        <v>66</v>
      </c>
      <c r="Q172" s="42"/>
      <c r="R172" s="492">
        <v>10</v>
      </c>
      <c r="S172" s="492"/>
    </row>
    <row r="173" spans="1:19" s="2" customFormat="1" ht="13.5" customHeight="1">
      <c r="A173" s="429" t="s">
        <v>1043</v>
      </c>
      <c r="B173" s="429"/>
      <c r="C173" s="429"/>
      <c r="D173" s="429"/>
      <c r="E173" s="429"/>
      <c r="F173" s="492" t="s">
        <v>1043</v>
      </c>
      <c r="G173" s="492"/>
      <c r="H173" s="492" t="s">
        <v>1043</v>
      </c>
      <c r="I173" s="492"/>
      <c r="J173" s="492" t="s">
        <v>1043</v>
      </c>
      <c r="K173" s="492"/>
      <c r="L173" s="24"/>
      <c r="M173" s="492" t="s">
        <v>1043</v>
      </c>
      <c r="N173" s="492"/>
      <c r="O173" s="24"/>
      <c r="P173" s="24" t="s">
        <v>1043</v>
      </c>
      <c r="Q173" s="42"/>
      <c r="R173" s="492" t="s">
        <v>1043</v>
      </c>
      <c r="S173" s="492"/>
    </row>
  </sheetData>
  <sheetProtection password="CEFE" sheet="1"/>
  <mergeCells count="839">
    <mergeCell ref="M69:N69"/>
    <mergeCell ref="R69:S69"/>
    <mergeCell ref="M16:N16"/>
    <mergeCell ref="R16:S16"/>
    <mergeCell ref="M64:N64"/>
    <mergeCell ref="R64:S64"/>
    <mergeCell ref="M65:N65"/>
    <mergeCell ref="R65:S65"/>
    <mergeCell ref="M53:N53"/>
    <mergeCell ref="R53:S53"/>
    <mergeCell ref="A66:E66"/>
    <mergeCell ref="F66:S66"/>
    <mergeCell ref="H67:I67"/>
    <mergeCell ref="J67:K67"/>
    <mergeCell ref="M67:N67"/>
    <mergeCell ref="R67:S67"/>
    <mergeCell ref="A69:E69"/>
    <mergeCell ref="F69:G69"/>
    <mergeCell ref="H69:I69"/>
    <mergeCell ref="J69:K69"/>
    <mergeCell ref="H16:I16"/>
    <mergeCell ref="J16:K16"/>
    <mergeCell ref="H15:I15"/>
    <mergeCell ref="J15:K15"/>
    <mergeCell ref="A15:E15"/>
    <mergeCell ref="F15:G15"/>
    <mergeCell ref="A16:E16"/>
    <mergeCell ref="F16:G16"/>
    <mergeCell ref="A137:E137"/>
    <mergeCell ref="A12:E12"/>
    <mergeCell ref="F12:S12"/>
    <mergeCell ref="A14:E14"/>
    <mergeCell ref="F14:G14"/>
    <mergeCell ref="H14:I14"/>
    <mergeCell ref="J14:K14"/>
    <mergeCell ref="M13:N13"/>
    <mergeCell ref="R13:S13"/>
    <mergeCell ref="M14:N14"/>
    <mergeCell ref="A135:E135"/>
    <mergeCell ref="F135:S135"/>
    <mergeCell ref="A136:E136"/>
    <mergeCell ref="F136:G136"/>
    <mergeCell ref="H136:I136"/>
    <mergeCell ref="J136:K136"/>
    <mergeCell ref="M136:N136"/>
    <mergeCell ref="R136:S136"/>
    <mergeCell ref="F137:G137"/>
    <mergeCell ref="H137:I137"/>
    <mergeCell ref="J137:K137"/>
    <mergeCell ref="M137:N137"/>
    <mergeCell ref="R137:S137"/>
    <mergeCell ref="M133:N133"/>
    <mergeCell ref="R133:S133"/>
    <mergeCell ref="A134:E134"/>
    <mergeCell ref="F134:G134"/>
    <mergeCell ref="H134:I134"/>
    <mergeCell ref="J134:K134"/>
    <mergeCell ref="M134:N134"/>
    <mergeCell ref="R134:S134"/>
    <mergeCell ref="A133:E133"/>
    <mergeCell ref="F133:G133"/>
    <mergeCell ref="H133:I133"/>
    <mergeCell ref="J133:K133"/>
    <mergeCell ref="A132:E132"/>
    <mergeCell ref="F132:S132"/>
    <mergeCell ref="A131:E131"/>
    <mergeCell ref="F131:G131"/>
    <mergeCell ref="H131:I131"/>
    <mergeCell ref="J131:K131"/>
    <mergeCell ref="M130:N130"/>
    <mergeCell ref="R130:S130"/>
    <mergeCell ref="M131:N131"/>
    <mergeCell ref="R131:S131"/>
    <mergeCell ref="A128:E128"/>
    <mergeCell ref="F128:S128"/>
    <mergeCell ref="A130:E130"/>
    <mergeCell ref="F130:G130"/>
    <mergeCell ref="H130:I130"/>
    <mergeCell ref="J130:K130"/>
    <mergeCell ref="A129:E129"/>
    <mergeCell ref="F129:G129"/>
    <mergeCell ref="H129:I129"/>
    <mergeCell ref="J129:K129"/>
    <mergeCell ref="A127:E127"/>
    <mergeCell ref="F127:G127"/>
    <mergeCell ref="H127:I127"/>
    <mergeCell ref="J127:K127"/>
    <mergeCell ref="M127:N127"/>
    <mergeCell ref="R127:S127"/>
    <mergeCell ref="M129:N129"/>
    <mergeCell ref="R129:S129"/>
    <mergeCell ref="M125:N125"/>
    <mergeCell ref="R125:S125"/>
    <mergeCell ref="M126:N126"/>
    <mergeCell ref="R126:S126"/>
    <mergeCell ref="M124:N124"/>
    <mergeCell ref="R124:S124"/>
    <mergeCell ref="A126:E126"/>
    <mergeCell ref="F126:G126"/>
    <mergeCell ref="H126:I126"/>
    <mergeCell ref="J126:K126"/>
    <mergeCell ref="A125:E125"/>
    <mergeCell ref="F125:G125"/>
    <mergeCell ref="H125:I125"/>
    <mergeCell ref="J125:K125"/>
    <mergeCell ref="A124:E124"/>
    <mergeCell ref="F124:G124"/>
    <mergeCell ref="H124:I124"/>
    <mergeCell ref="J124:K124"/>
    <mergeCell ref="A123:E123"/>
    <mergeCell ref="F123:S123"/>
    <mergeCell ref="A122:E122"/>
    <mergeCell ref="F122:G122"/>
    <mergeCell ref="H122:I122"/>
    <mergeCell ref="J122:K122"/>
    <mergeCell ref="M121:N121"/>
    <mergeCell ref="R121:S121"/>
    <mergeCell ref="M122:N122"/>
    <mergeCell ref="R122:S122"/>
    <mergeCell ref="A120:E120"/>
    <mergeCell ref="F120:G120"/>
    <mergeCell ref="H120:I120"/>
    <mergeCell ref="J120:K120"/>
    <mergeCell ref="A121:E121"/>
    <mergeCell ref="F121:G121"/>
    <mergeCell ref="H121:I121"/>
    <mergeCell ref="J121:K121"/>
    <mergeCell ref="M120:N120"/>
    <mergeCell ref="R120:S120"/>
    <mergeCell ref="M117:N117"/>
    <mergeCell ref="R117:S117"/>
    <mergeCell ref="M118:N118"/>
    <mergeCell ref="R118:S118"/>
    <mergeCell ref="A119:E119"/>
    <mergeCell ref="F119:S119"/>
    <mergeCell ref="A118:E118"/>
    <mergeCell ref="F118:G118"/>
    <mergeCell ref="H118:I118"/>
    <mergeCell ref="J118:K118"/>
    <mergeCell ref="A116:E116"/>
    <mergeCell ref="F116:G116"/>
    <mergeCell ref="H116:I116"/>
    <mergeCell ref="J116:K116"/>
    <mergeCell ref="A117:E117"/>
    <mergeCell ref="F117:G117"/>
    <mergeCell ref="H117:I117"/>
    <mergeCell ref="J117:K117"/>
    <mergeCell ref="M116:N116"/>
    <mergeCell ref="R116:S116"/>
    <mergeCell ref="M113:N113"/>
    <mergeCell ref="R113:S113"/>
    <mergeCell ref="M114:N114"/>
    <mergeCell ref="R114:S114"/>
    <mergeCell ref="H112:I112"/>
    <mergeCell ref="J112:K112"/>
    <mergeCell ref="A115:E115"/>
    <mergeCell ref="F115:S115"/>
    <mergeCell ref="A114:E114"/>
    <mergeCell ref="F114:G114"/>
    <mergeCell ref="H114:I114"/>
    <mergeCell ref="J114:K114"/>
    <mergeCell ref="J110:K110"/>
    <mergeCell ref="M108:N108"/>
    <mergeCell ref="A113:E113"/>
    <mergeCell ref="F113:G113"/>
    <mergeCell ref="H113:I113"/>
    <mergeCell ref="J113:K113"/>
    <mergeCell ref="A111:E111"/>
    <mergeCell ref="F111:S111"/>
    <mergeCell ref="A112:E112"/>
    <mergeCell ref="F112:G112"/>
    <mergeCell ref="A106:E106"/>
    <mergeCell ref="F106:G106"/>
    <mergeCell ref="H106:I106"/>
    <mergeCell ref="J106:K106"/>
    <mergeCell ref="M105:N105"/>
    <mergeCell ref="R105:S105"/>
    <mergeCell ref="M112:N112"/>
    <mergeCell ref="R112:S112"/>
    <mergeCell ref="M106:N106"/>
    <mergeCell ref="R106:S106"/>
    <mergeCell ref="M109:N109"/>
    <mergeCell ref="R109:S109"/>
    <mergeCell ref="M110:N110"/>
    <mergeCell ref="R110:S110"/>
    <mergeCell ref="A105:E105"/>
    <mergeCell ref="F105:G105"/>
    <mergeCell ref="H105:I105"/>
    <mergeCell ref="J105:K105"/>
    <mergeCell ref="A104:E104"/>
    <mergeCell ref="F104:S104"/>
    <mergeCell ref="A103:E103"/>
    <mergeCell ref="F103:G103"/>
    <mergeCell ref="H103:I103"/>
    <mergeCell ref="J103:K103"/>
    <mergeCell ref="A100:E100"/>
    <mergeCell ref="F100:S100"/>
    <mergeCell ref="A101:E101"/>
    <mergeCell ref="F101:G101"/>
    <mergeCell ref="H101:I101"/>
    <mergeCell ref="J101:K101"/>
    <mergeCell ref="A7:E7"/>
    <mergeCell ref="A3:D3"/>
    <mergeCell ref="R98:S98"/>
    <mergeCell ref="A99:E99"/>
    <mergeCell ref="F99:G99"/>
    <mergeCell ref="H99:I99"/>
    <mergeCell ref="H13:I13"/>
    <mergeCell ref="J13:K13"/>
    <mergeCell ref="R14:S14"/>
    <mergeCell ref="M15:N15"/>
    <mergeCell ref="F13:G13"/>
    <mergeCell ref="A93:E93"/>
    <mergeCell ref="F93:G93"/>
    <mergeCell ref="A95:E95"/>
    <mergeCell ref="F95:G95"/>
    <mergeCell ref="A90:E90"/>
    <mergeCell ref="F90:S90"/>
    <mergeCell ref="A92:E92"/>
    <mergeCell ref="F92:G92"/>
    <mergeCell ref="R15:S15"/>
    <mergeCell ref="A94:E94"/>
    <mergeCell ref="F94:S94"/>
    <mergeCell ref="M95:N95"/>
    <mergeCell ref="R95:S95"/>
    <mergeCell ref="H92:I92"/>
    <mergeCell ref="J92:K92"/>
    <mergeCell ref="H95:I95"/>
    <mergeCell ref="J95:K95"/>
    <mergeCell ref="M89:N89"/>
    <mergeCell ref="R89:S89"/>
    <mergeCell ref="H93:I93"/>
    <mergeCell ref="J93:K93"/>
    <mergeCell ref="M91:N91"/>
    <mergeCell ref="R91:S91"/>
    <mergeCell ref="M92:N92"/>
    <mergeCell ref="R92:S92"/>
    <mergeCell ref="M93:N93"/>
    <mergeCell ref="R93:S93"/>
    <mergeCell ref="A91:E91"/>
    <mergeCell ref="F91:G91"/>
    <mergeCell ref="H91:I91"/>
    <mergeCell ref="J91:K91"/>
    <mergeCell ref="A89:E89"/>
    <mergeCell ref="F89:G89"/>
    <mergeCell ref="H89:I89"/>
    <mergeCell ref="J89:K89"/>
    <mergeCell ref="M88:N88"/>
    <mergeCell ref="R88:S88"/>
    <mergeCell ref="A88:E88"/>
    <mergeCell ref="F88:G88"/>
    <mergeCell ref="H88:I88"/>
    <mergeCell ref="J88:K88"/>
    <mergeCell ref="M86:N86"/>
    <mergeCell ref="R86:S86"/>
    <mergeCell ref="M87:N87"/>
    <mergeCell ref="R87:S87"/>
    <mergeCell ref="A85:E85"/>
    <mergeCell ref="F85:S85"/>
    <mergeCell ref="A87:E87"/>
    <mergeCell ref="F87:G87"/>
    <mergeCell ref="H87:I87"/>
    <mergeCell ref="J87:K87"/>
    <mergeCell ref="A86:E86"/>
    <mergeCell ref="F86:G86"/>
    <mergeCell ref="H86:I86"/>
    <mergeCell ref="J86:K86"/>
    <mergeCell ref="M84:N84"/>
    <mergeCell ref="R84:S84"/>
    <mergeCell ref="A84:E84"/>
    <mergeCell ref="F84:G84"/>
    <mergeCell ref="H84:I84"/>
    <mergeCell ref="J84:K84"/>
    <mergeCell ref="M82:N82"/>
    <mergeCell ref="R82:S82"/>
    <mergeCell ref="M83:N83"/>
    <mergeCell ref="R83:S83"/>
    <mergeCell ref="A82:E82"/>
    <mergeCell ref="F82:G82"/>
    <mergeCell ref="H82:I82"/>
    <mergeCell ref="J82:K82"/>
    <mergeCell ref="A83:E83"/>
    <mergeCell ref="F83:G83"/>
    <mergeCell ref="H83:I83"/>
    <mergeCell ref="J83:K83"/>
    <mergeCell ref="M80:N80"/>
    <mergeCell ref="R80:S80"/>
    <mergeCell ref="A81:E81"/>
    <mergeCell ref="F81:S81"/>
    <mergeCell ref="A80:E80"/>
    <mergeCell ref="F80:G80"/>
    <mergeCell ref="H80:I80"/>
    <mergeCell ref="J80:K80"/>
    <mergeCell ref="A79:E79"/>
    <mergeCell ref="F79:S79"/>
    <mergeCell ref="A78:E78"/>
    <mergeCell ref="F78:G78"/>
    <mergeCell ref="H78:I78"/>
    <mergeCell ref="J78:K78"/>
    <mergeCell ref="M77:N77"/>
    <mergeCell ref="R77:S77"/>
    <mergeCell ref="M78:N78"/>
    <mergeCell ref="R78:S78"/>
    <mergeCell ref="A76:E76"/>
    <mergeCell ref="F76:S76"/>
    <mergeCell ref="A75:E75"/>
    <mergeCell ref="F75:G75"/>
    <mergeCell ref="H75:I75"/>
    <mergeCell ref="J75:K75"/>
    <mergeCell ref="M75:N75"/>
    <mergeCell ref="R75:S75"/>
    <mergeCell ref="A77:E77"/>
    <mergeCell ref="F77:G77"/>
    <mergeCell ref="H77:I77"/>
    <mergeCell ref="J77:K77"/>
    <mergeCell ref="A73:E73"/>
    <mergeCell ref="F73:G73"/>
    <mergeCell ref="A74:E74"/>
    <mergeCell ref="F74:G74"/>
    <mergeCell ref="M74:N74"/>
    <mergeCell ref="R74:S74"/>
    <mergeCell ref="H74:I74"/>
    <mergeCell ref="J74:K74"/>
    <mergeCell ref="H73:I73"/>
    <mergeCell ref="J73:K73"/>
    <mergeCell ref="M71:N71"/>
    <mergeCell ref="R71:S71"/>
    <mergeCell ref="M72:N72"/>
    <mergeCell ref="R72:S72"/>
    <mergeCell ref="M73:N73"/>
    <mergeCell ref="R73:S73"/>
    <mergeCell ref="A71:E71"/>
    <mergeCell ref="F71:G71"/>
    <mergeCell ref="H71:I71"/>
    <mergeCell ref="J71:K71"/>
    <mergeCell ref="A72:E72"/>
    <mergeCell ref="F72:G72"/>
    <mergeCell ref="H72:I72"/>
    <mergeCell ref="J72:K72"/>
    <mergeCell ref="A70:E70"/>
    <mergeCell ref="F70:S70"/>
    <mergeCell ref="A67:E67"/>
    <mergeCell ref="F67:G67"/>
    <mergeCell ref="A68:E68"/>
    <mergeCell ref="F68:G68"/>
    <mergeCell ref="H68:I68"/>
    <mergeCell ref="J68:K68"/>
    <mergeCell ref="M68:N68"/>
    <mergeCell ref="R68:S68"/>
    <mergeCell ref="A64:E64"/>
    <mergeCell ref="F64:G64"/>
    <mergeCell ref="H64:I64"/>
    <mergeCell ref="J64:K64"/>
    <mergeCell ref="A65:E65"/>
    <mergeCell ref="F65:G65"/>
    <mergeCell ref="H65:I65"/>
    <mergeCell ref="J65:K65"/>
    <mergeCell ref="A61:E61"/>
    <mergeCell ref="F61:G61"/>
    <mergeCell ref="A62:E62"/>
    <mergeCell ref="F62:G62"/>
    <mergeCell ref="A63:E63"/>
    <mergeCell ref="F63:S63"/>
    <mergeCell ref="M62:N62"/>
    <mergeCell ref="R62:S62"/>
    <mergeCell ref="H62:I62"/>
    <mergeCell ref="J62:K62"/>
    <mergeCell ref="H61:I61"/>
    <mergeCell ref="J61:K61"/>
    <mergeCell ref="M59:N59"/>
    <mergeCell ref="R59:S59"/>
    <mergeCell ref="M60:N60"/>
    <mergeCell ref="R60:S60"/>
    <mergeCell ref="M61:N61"/>
    <mergeCell ref="R61:S61"/>
    <mergeCell ref="A58:E58"/>
    <mergeCell ref="F58:S58"/>
    <mergeCell ref="A60:E60"/>
    <mergeCell ref="F60:G60"/>
    <mergeCell ref="H60:I60"/>
    <mergeCell ref="J60:K60"/>
    <mergeCell ref="A59:E59"/>
    <mergeCell ref="F59:G59"/>
    <mergeCell ref="H59:I59"/>
    <mergeCell ref="J59:K59"/>
    <mergeCell ref="M57:N57"/>
    <mergeCell ref="R57:S57"/>
    <mergeCell ref="A57:E57"/>
    <mergeCell ref="F57:G57"/>
    <mergeCell ref="H57:I57"/>
    <mergeCell ref="J57:K57"/>
    <mergeCell ref="A56:E56"/>
    <mergeCell ref="F56:G56"/>
    <mergeCell ref="M56:N56"/>
    <mergeCell ref="R56:S56"/>
    <mergeCell ref="H56:I56"/>
    <mergeCell ref="J56:K56"/>
    <mergeCell ref="H54:I54"/>
    <mergeCell ref="J54:K54"/>
    <mergeCell ref="A55:E55"/>
    <mergeCell ref="F55:S55"/>
    <mergeCell ref="M54:N54"/>
    <mergeCell ref="R54:S54"/>
    <mergeCell ref="A54:E54"/>
    <mergeCell ref="F54:G54"/>
    <mergeCell ref="A50:E50"/>
    <mergeCell ref="F50:S50"/>
    <mergeCell ref="A53:E53"/>
    <mergeCell ref="F53:G53"/>
    <mergeCell ref="H53:I53"/>
    <mergeCell ref="J53:K53"/>
    <mergeCell ref="A51:E51"/>
    <mergeCell ref="F51:G51"/>
    <mergeCell ref="H51:I51"/>
    <mergeCell ref="A52:E52"/>
    <mergeCell ref="A49:E49"/>
    <mergeCell ref="F49:G49"/>
    <mergeCell ref="H49:I49"/>
    <mergeCell ref="F52:S52"/>
    <mergeCell ref="J49:K49"/>
    <mergeCell ref="M49:N49"/>
    <mergeCell ref="R49:S49"/>
    <mergeCell ref="R51:S51"/>
    <mergeCell ref="J51:K51"/>
    <mergeCell ref="M51:N51"/>
    <mergeCell ref="M47:N47"/>
    <mergeCell ref="R47:S47"/>
    <mergeCell ref="M48:N48"/>
    <mergeCell ref="R48:S48"/>
    <mergeCell ref="A46:E46"/>
    <mergeCell ref="F46:S46"/>
    <mergeCell ref="A48:E48"/>
    <mergeCell ref="F48:G48"/>
    <mergeCell ref="H48:I48"/>
    <mergeCell ref="J48:K48"/>
    <mergeCell ref="A47:E47"/>
    <mergeCell ref="F47:G47"/>
    <mergeCell ref="H47:I47"/>
    <mergeCell ref="J47:K47"/>
    <mergeCell ref="A44:E44"/>
    <mergeCell ref="F44:S44"/>
    <mergeCell ref="A45:E45"/>
    <mergeCell ref="F45:G45"/>
    <mergeCell ref="H45:I45"/>
    <mergeCell ref="J45:K45"/>
    <mergeCell ref="M45:N45"/>
    <mergeCell ref="R45:S45"/>
    <mergeCell ref="H43:I43"/>
    <mergeCell ref="J43:K43"/>
    <mergeCell ref="H42:I42"/>
    <mergeCell ref="J42:K42"/>
    <mergeCell ref="A42:E42"/>
    <mergeCell ref="F42:G42"/>
    <mergeCell ref="A43:E43"/>
    <mergeCell ref="F43:G43"/>
    <mergeCell ref="M42:N42"/>
    <mergeCell ref="R42:S42"/>
    <mergeCell ref="M43:N43"/>
    <mergeCell ref="R43:S43"/>
    <mergeCell ref="M40:N40"/>
    <mergeCell ref="R40:S40"/>
    <mergeCell ref="M41:N41"/>
    <mergeCell ref="R41:S41"/>
    <mergeCell ref="A39:E39"/>
    <mergeCell ref="F39:S39"/>
    <mergeCell ref="A41:E41"/>
    <mergeCell ref="F41:G41"/>
    <mergeCell ref="H41:I41"/>
    <mergeCell ref="J41:K41"/>
    <mergeCell ref="A40:E40"/>
    <mergeCell ref="F40:G40"/>
    <mergeCell ref="H40:I40"/>
    <mergeCell ref="J40:K40"/>
    <mergeCell ref="A37:E37"/>
    <mergeCell ref="F37:S37"/>
    <mergeCell ref="A38:E38"/>
    <mergeCell ref="F38:G38"/>
    <mergeCell ref="H38:I38"/>
    <mergeCell ref="J38:K38"/>
    <mergeCell ref="M38:N38"/>
    <mergeCell ref="R38:S38"/>
    <mergeCell ref="M36:N36"/>
    <mergeCell ref="R36:S36"/>
    <mergeCell ref="A36:E36"/>
    <mergeCell ref="F36:G36"/>
    <mergeCell ref="H36:I36"/>
    <mergeCell ref="J36:K36"/>
    <mergeCell ref="M34:N34"/>
    <mergeCell ref="R34:S34"/>
    <mergeCell ref="M35:N35"/>
    <mergeCell ref="R35:S35"/>
    <mergeCell ref="A34:E34"/>
    <mergeCell ref="F34:G34"/>
    <mergeCell ref="H34:I34"/>
    <mergeCell ref="J34:K34"/>
    <mergeCell ref="A35:E35"/>
    <mergeCell ref="F35:G35"/>
    <mergeCell ref="H35:I35"/>
    <mergeCell ref="J35:K35"/>
    <mergeCell ref="M32:N32"/>
    <mergeCell ref="R32:S32"/>
    <mergeCell ref="A33:E33"/>
    <mergeCell ref="F33:S33"/>
    <mergeCell ref="A32:E32"/>
    <mergeCell ref="F32:G32"/>
    <mergeCell ref="H32:I32"/>
    <mergeCell ref="J32:K32"/>
    <mergeCell ref="M30:N30"/>
    <mergeCell ref="R30:S30"/>
    <mergeCell ref="A31:E31"/>
    <mergeCell ref="F31:S31"/>
    <mergeCell ref="A30:E30"/>
    <mergeCell ref="F30:G30"/>
    <mergeCell ref="H30:I30"/>
    <mergeCell ref="J30:K30"/>
    <mergeCell ref="A28:E28"/>
    <mergeCell ref="F28:S28"/>
    <mergeCell ref="M29:N29"/>
    <mergeCell ref="R29:S29"/>
    <mergeCell ref="M27:N27"/>
    <mergeCell ref="R27:S27"/>
    <mergeCell ref="A29:E29"/>
    <mergeCell ref="F29:G29"/>
    <mergeCell ref="H29:I29"/>
    <mergeCell ref="J29:K29"/>
    <mergeCell ref="A27:E27"/>
    <mergeCell ref="F27:G27"/>
    <mergeCell ref="H27:I27"/>
    <mergeCell ref="J27:K27"/>
    <mergeCell ref="M25:N25"/>
    <mergeCell ref="R25:S25"/>
    <mergeCell ref="M26:N26"/>
    <mergeCell ref="R26:S26"/>
    <mergeCell ref="A24:E24"/>
    <mergeCell ref="F24:S24"/>
    <mergeCell ref="A26:E26"/>
    <mergeCell ref="F26:G26"/>
    <mergeCell ref="H26:I26"/>
    <mergeCell ref="J26:K26"/>
    <mergeCell ref="A25:E25"/>
    <mergeCell ref="F25:G25"/>
    <mergeCell ref="H25:I25"/>
    <mergeCell ref="J25:K25"/>
    <mergeCell ref="M23:N23"/>
    <mergeCell ref="R23:S23"/>
    <mergeCell ref="A23:E23"/>
    <mergeCell ref="F23:G23"/>
    <mergeCell ref="H23:I23"/>
    <mergeCell ref="J23:K23"/>
    <mergeCell ref="M21:N21"/>
    <mergeCell ref="R21:S21"/>
    <mergeCell ref="M22:N22"/>
    <mergeCell ref="R22:S22"/>
    <mergeCell ref="A21:E21"/>
    <mergeCell ref="F21:G21"/>
    <mergeCell ref="H21:I21"/>
    <mergeCell ref="J21:K21"/>
    <mergeCell ref="A22:E22"/>
    <mergeCell ref="F22:G22"/>
    <mergeCell ref="H22:I22"/>
    <mergeCell ref="J22:K22"/>
    <mergeCell ref="A19:E19"/>
    <mergeCell ref="F19:G19"/>
    <mergeCell ref="A20:E20"/>
    <mergeCell ref="F20:S20"/>
    <mergeCell ref="M19:N19"/>
    <mergeCell ref="R19:S19"/>
    <mergeCell ref="H18:I18"/>
    <mergeCell ref="J18:K18"/>
    <mergeCell ref="H19:I19"/>
    <mergeCell ref="J19:K19"/>
    <mergeCell ref="A10:E10"/>
    <mergeCell ref="R11:S11"/>
    <mergeCell ref="A18:E18"/>
    <mergeCell ref="F18:G18"/>
    <mergeCell ref="H10:I10"/>
    <mergeCell ref="A17:E17"/>
    <mergeCell ref="F17:S17"/>
    <mergeCell ref="M18:N18"/>
    <mergeCell ref="R18:S18"/>
    <mergeCell ref="A13:E13"/>
    <mergeCell ref="H6:I6"/>
    <mergeCell ref="J6:K6"/>
    <mergeCell ref="M6:N6"/>
    <mergeCell ref="J10:K10"/>
    <mergeCell ref="F7:S7"/>
    <mergeCell ref="R6:S6"/>
    <mergeCell ref="J8:K8"/>
    <mergeCell ref="R8:S8"/>
    <mergeCell ref="R9:S9"/>
    <mergeCell ref="M10:N10"/>
    <mergeCell ref="A9:E9"/>
    <mergeCell ref="M9:N9"/>
    <mergeCell ref="F9:G9"/>
    <mergeCell ref="H9:I9"/>
    <mergeCell ref="J9:K9"/>
    <mergeCell ref="H11:I11"/>
    <mergeCell ref="J11:K11"/>
    <mergeCell ref="F8:G8"/>
    <mergeCell ref="H8:I8"/>
    <mergeCell ref="F10:G10"/>
    <mergeCell ref="F11:G11"/>
    <mergeCell ref="R10:S10"/>
    <mergeCell ref="F110:G110"/>
    <mergeCell ref="H110:I110"/>
    <mergeCell ref="A4:S5"/>
    <mergeCell ref="A6:E6"/>
    <mergeCell ref="F6:G6"/>
    <mergeCell ref="A8:E8"/>
    <mergeCell ref="M8:N8"/>
    <mergeCell ref="A11:E11"/>
    <mergeCell ref="M11:N11"/>
    <mergeCell ref="M139:N139"/>
    <mergeCell ref="R139:S139"/>
    <mergeCell ref="A1:S1"/>
    <mergeCell ref="A2:S2"/>
    <mergeCell ref="R3:S3"/>
    <mergeCell ref="P3:Q3"/>
    <mergeCell ref="E3:O3"/>
    <mergeCell ref="A138:E138"/>
    <mergeCell ref="F138:S138"/>
    <mergeCell ref="A110:E110"/>
    <mergeCell ref="A139:E139"/>
    <mergeCell ref="F139:G139"/>
    <mergeCell ref="H139:I139"/>
    <mergeCell ref="J139:K139"/>
    <mergeCell ref="A140:E140"/>
    <mergeCell ref="F140:S140"/>
    <mergeCell ref="A141:E141"/>
    <mergeCell ref="F141:G141"/>
    <mergeCell ref="H141:I141"/>
    <mergeCell ref="J141:K141"/>
    <mergeCell ref="M141:N141"/>
    <mergeCell ref="R141:S141"/>
    <mergeCell ref="A143:E143"/>
    <mergeCell ref="F143:G143"/>
    <mergeCell ref="H143:I143"/>
    <mergeCell ref="J143:K143"/>
    <mergeCell ref="A142:E142"/>
    <mergeCell ref="F142:G142"/>
    <mergeCell ref="H142:I142"/>
    <mergeCell ref="J142:K142"/>
    <mergeCell ref="A173:E173"/>
    <mergeCell ref="F173:G173"/>
    <mergeCell ref="H173:I173"/>
    <mergeCell ref="J173:K173"/>
    <mergeCell ref="M173:N173"/>
    <mergeCell ref="R173:S173"/>
    <mergeCell ref="M142:N142"/>
    <mergeCell ref="R142:S142"/>
    <mergeCell ref="M143:N143"/>
    <mergeCell ref="R143:S143"/>
    <mergeCell ref="M146:N146"/>
    <mergeCell ref="R146:S146"/>
    <mergeCell ref="M150:N150"/>
    <mergeCell ref="R150:S150"/>
    <mergeCell ref="A109:E109"/>
    <mergeCell ref="F109:G109"/>
    <mergeCell ref="H109:I109"/>
    <mergeCell ref="J109:K109"/>
    <mergeCell ref="R108:S108"/>
    <mergeCell ref="A108:E108"/>
    <mergeCell ref="M101:N101"/>
    <mergeCell ref="R101:S101"/>
    <mergeCell ref="A102:E102"/>
    <mergeCell ref="J102:K102"/>
    <mergeCell ref="M102:N102"/>
    <mergeCell ref="R102:S102"/>
    <mergeCell ref="M103:N103"/>
    <mergeCell ref="R103:S103"/>
    <mergeCell ref="F108:G108"/>
    <mergeCell ref="H108:I108"/>
    <mergeCell ref="J108:K108"/>
    <mergeCell ref="F102:G102"/>
    <mergeCell ref="H102:I102"/>
    <mergeCell ref="R96:S96"/>
    <mergeCell ref="A107:E107"/>
    <mergeCell ref="F107:S107"/>
    <mergeCell ref="F98:G98"/>
    <mergeCell ref="H98:I98"/>
    <mergeCell ref="J99:K99"/>
    <mergeCell ref="A97:E97"/>
    <mergeCell ref="F97:G97"/>
    <mergeCell ref="H97:I97"/>
    <mergeCell ref="J97:K97"/>
    <mergeCell ref="A96:E96"/>
    <mergeCell ref="F96:G96"/>
    <mergeCell ref="J98:K98"/>
    <mergeCell ref="M98:N98"/>
    <mergeCell ref="M96:N96"/>
    <mergeCell ref="M97:N97"/>
    <mergeCell ref="H96:I96"/>
    <mergeCell ref="J96:K96"/>
    <mergeCell ref="M99:N99"/>
    <mergeCell ref="R99:S99"/>
    <mergeCell ref="A98:E98"/>
    <mergeCell ref="R97:S97"/>
    <mergeCell ref="A144:E144"/>
    <mergeCell ref="F144:S144"/>
    <mergeCell ref="A145:E145"/>
    <mergeCell ref="F145:G145"/>
    <mergeCell ref="H145:I145"/>
    <mergeCell ref="J145:K145"/>
    <mergeCell ref="M145:N145"/>
    <mergeCell ref="R145:S145"/>
    <mergeCell ref="A146:E146"/>
    <mergeCell ref="F146:G146"/>
    <mergeCell ref="H146:I146"/>
    <mergeCell ref="J146:K146"/>
    <mergeCell ref="A147:E147"/>
    <mergeCell ref="F147:S147"/>
    <mergeCell ref="A148:E148"/>
    <mergeCell ref="F148:G148"/>
    <mergeCell ref="H148:I148"/>
    <mergeCell ref="J148:K148"/>
    <mergeCell ref="M148:N148"/>
    <mergeCell ref="R148:S148"/>
    <mergeCell ref="M149:N149"/>
    <mergeCell ref="R149:S149"/>
    <mergeCell ref="A150:E150"/>
    <mergeCell ref="F150:G150"/>
    <mergeCell ref="H150:I150"/>
    <mergeCell ref="J150:K150"/>
    <mergeCell ref="A149:E149"/>
    <mergeCell ref="F149:G149"/>
    <mergeCell ref="H149:I149"/>
    <mergeCell ref="J149:K149"/>
    <mergeCell ref="M151:N151"/>
    <mergeCell ref="R151:S151"/>
    <mergeCell ref="A152:E152"/>
    <mergeCell ref="F152:G152"/>
    <mergeCell ref="A151:E151"/>
    <mergeCell ref="F151:G151"/>
    <mergeCell ref="H151:I151"/>
    <mergeCell ref="J151:K151"/>
    <mergeCell ref="H152:I152"/>
    <mergeCell ref="J152:K152"/>
    <mergeCell ref="A153:E153"/>
    <mergeCell ref="F153:S153"/>
    <mergeCell ref="M152:N152"/>
    <mergeCell ref="R152:S152"/>
    <mergeCell ref="A154:E154"/>
    <mergeCell ref="F154:G154"/>
    <mergeCell ref="H154:I154"/>
    <mergeCell ref="J154:K154"/>
    <mergeCell ref="M154:N154"/>
    <mergeCell ref="R154:S154"/>
    <mergeCell ref="M156:N156"/>
    <mergeCell ref="R156:S156"/>
    <mergeCell ref="M155:N155"/>
    <mergeCell ref="R155:S155"/>
    <mergeCell ref="A155:E155"/>
    <mergeCell ref="F155:G155"/>
    <mergeCell ref="H155:I155"/>
    <mergeCell ref="J155:K155"/>
    <mergeCell ref="A156:E156"/>
    <mergeCell ref="F156:G156"/>
    <mergeCell ref="H156:I156"/>
    <mergeCell ref="J156:K156"/>
    <mergeCell ref="A157:E157"/>
    <mergeCell ref="F157:S157"/>
    <mergeCell ref="A158:E158"/>
    <mergeCell ref="F158:G158"/>
    <mergeCell ref="H158:I158"/>
    <mergeCell ref="J158:K158"/>
    <mergeCell ref="M158:N158"/>
    <mergeCell ref="R158:S158"/>
    <mergeCell ref="M159:N159"/>
    <mergeCell ref="R159:S159"/>
    <mergeCell ref="A160:E160"/>
    <mergeCell ref="F160:G160"/>
    <mergeCell ref="A159:E159"/>
    <mergeCell ref="F159:G159"/>
    <mergeCell ref="H159:I159"/>
    <mergeCell ref="J159:K159"/>
    <mergeCell ref="H160:I160"/>
    <mergeCell ref="J160:K160"/>
    <mergeCell ref="A161:E161"/>
    <mergeCell ref="F161:S161"/>
    <mergeCell ref="M160:N160"/>
    <mergeCell ref="R160:S160"/>
    <mergeCell ref="A162:E162"/>
    <mergeCell ref="F162:G162"/>
    <mergeCell ref="H162:I162"/>
    <mergeCell ref="J162:K162"/>
    <mergeCell ref="M162:N162"/>
    <mergeCell ref="R162:S162"/>
    <mergeCell ref="M164:N164"/>
    <mergeCell ref="R164:S164"/>
    <mergeCell ref="M163:N163"/>
    <mergeCell ref="R163:S163"/>
    <mergeCell ref="A163:E163"/>
    <mergeCell ref="F163:G163"/>
    <mergeCell ref="H163:I163"/>
    <mergeCell ref="J163:K163"/>
    <mergeCell ref="A164:E164"/>
    <mergeCell ref="F164:G164"/>
    <mergeCell ref="H164:I164"/>
    <mergeCell ref="J164:K164"/>
    <mergeCell ref="A165:E165"/>
    <mergeCell ref="F165:S165"/>
    <mergeCell ref="A166:E166"/>
    <mergeCell ref="F166:G166"/>
    <mergeCell ref="H166:I166"/>
    <mergeCell ref="J166:K166"/>
    <mergeCell ref="M166:N166"/>
    <mergeCell ref="R166:S166"/>
    <mergeCell ref="M167:N167"/>
    <mergeCell ref="R167:S167"/>
    <mergeCell ref="A168:E168"/>
    <mergeCell ref="F168:G168"/>
    <mergeCell ref="A167:E167"/>
    <mergeCell ref="F167:G167"/>
    <mergeCell ref="H167:I167"/>
    <mergeCell ref="J167:K167"/>
    <mergeCell ref="H168:I168"/>
    <mergeCell ref="J168:K168"/>
    <mergeCell ref="A169:E169"/>
    <mergeCell ref="F169:S169"/>
    <mergeCell ref="M168:N168"/>
    <mergeCell ref="R168:S168"/>
    <mergeCell ref="A170:E170"/>
    <mergeCell ref="F170:G170"/>
    <mergeCell ref="H170:I170"/>
    <mergeCell ref="J170:K170"/>
    <mergeCell ref="M170:N170"/>
    <mergeCell ref="R170:S170"/>
    <mergeCell ref="M172:N172"/>
    <mergeCell ref="R172:S172"/>
    <mergeCell ref="M171:N171"/>
    <mergeCell ref="R171:S171"/>
    <mergeCell ref="A171:E171"/>
    <mergeCell ref="F171:G171"/>
    <mergeCell ref="H171:I171"/>
    <mergeCell ref="J171:K171"/>
    <mergeCell ref="A172:E172"/>
    <mergeCell ref="F172:G172"/>
    <mergeCell ref="H172:I172"/>
    <mergeCell ref="J172:K172"/>
  </mergeCells>
  <conditionalFormatting sqref="J34:K36 J95:K99 J71:K75 J8:K11 J13:K16 J18:K19 J21:K23 J25:K27 J29:K30 J32:K32 J38:K38 J40:K43 J45:K45 J47:K49 J51:K51 J53:K54 J56:K57 J59:K62 J64:K65 J67:K69 J77:K78 J80:K80 J82:K84 J86:K89 J91:K93 J101:K103 J105:K106 J108:K110 J112:K114 J116:K118 J120:K122 J124:K127 J129:K131 J133:K134 J136:K137 J139:K139 J141:K173">
    <cfRule type="cellIs" priority="4" dxfId="0" operator="notEqual" stopIfTrue="1">
      <formula>M8+P8+R8</formula>
    </cfRule>
  </conditionalFormatting>
  <conditionalFormatting sqref="J154:K156 J158:K160 J170:K170 J172:K172 J145:K146 J148:K152 J166:K168 J162:K164">
    <cfRule type="cellIs" priority="3" dxfId="0" operator="notEqual" stopIfTrue="1">
      <formula>M145+P145+R145</formula>
    </cfRule>
  </conditionalFormatting>
  <conditionalFormatting sqref="J171:K171">
    <cfRule type="cellIs" priority="2" dxfId="0" operator="notEqual" stopIfTrue="1">
      <formula>M171+P171+R171</formula>
    </cfRule>
  </conditionalFormatting>
  <conditionalFormatting sqref="J172:K172">
    <cfRule type="cellIs" priority="1" dxfId="0" operator="notEqual" stopIfTrue="1">
      <formula>M172+P172+R172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56"/>
  <sheetViews>
    <sheetView zoomScalePageLayoutView="0" workbookViewId="0" topLeftCell="A1">
      <selection activeCell="A4" sqref="A4:Q5"/>
    </sheetView>
  </sheetViews>
  <sheetFormatPr defaultColWidth="9.140625" defaultRowHeight="12.75"/>
  <cols>
    <col min="1" max="1" width="6.00390625" style="0" customWidth="1"/>
    <col min="2" max="3" width="6.7109375" style="0" customWidth="1"/>
    <col min="4" max="4" width="7.140625" style="0" customWidth="1"/>
    <col min="5" max="5" width="7.00390625" style="0" customWidth="1"/>
    <col min="6" max="6" width="7.28125" style="0" customWidth="1"/>
    <col min="7" max="7" width="6.8515625" style="0" customWidth="1"/>
    <col min="8" max="8" width="6.57421875" style="0" customWidth="1"/>
    <col min="9" max="9" width="6.28125" style="0" customWidth="1"/>
    <col min="10" max="10" width="5.7109375" style="0" customWidth="1"/>
    <col min="11" max="11" width="6.00390625" style="0" customWidth="1"/>
    <col min="12" max="12" width="7.8515625" style="0" customWidth="1"/>
    <col min="13" max="14" width="6.57421875" style="0" customWidth="1"/>
    <col min="15" max="16" width="6.421875" style="0" customWidth="1"/>
    <col min="17" max="17" width="6.7109375" style="0" customWidth="1"/>
    <col min="18" max="19" width="5.8515625" style="0" customWidth="1"/>
  </cols>
  <sheetData>
    <row r="1" spans="1:17" ht="13.5" thickBot="1">
      <c r="A1" s="398" t="s">
        <v>876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400"/>
    </row>
    <row r="2" spans="1:17" ht="13.5" thickBot="1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</row>
    <row r="3" spans="1:17" ht="13.5" thickBot="1">
      <c r="A3" s="402" t="s">
        <v>872</v>
      </c>
      <c r="B3" s="403"/>
      <c r="C3" s="403"/>
      <c r="D3" s="403"/>
      <c r="E3" s="403"/>
      <c r="F3" s="404"/>
      <c r="G3" s="407"/>
      <c r="H3" s="408"/>
      <c r="I3" s="408"/>
      <c r="J3" s="408"/>
      <c r="K3" s="408"/>
      <c r="L3" s="408"/>
      <c r="M3" s="409"/>
      <c r="N3" s="405" t="s">
        <v>784</v>
      </c>
      <c r="O3" s="406"/>
      <c r="P3" s="403" t="s">
        <v>1038</v>
      </c>
      <c r="Q3" s="404"/>
    </row>
    <row r="4" spans="1:17" s="1" customFormat="1" ht="12.7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</row>
    <row r="5" spans="1:17" s="8" customFormat="1" ht="12.75">
      <c r="A5" s="502"/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</row>
    <row r="6" spans="1:17" s="1" customFormat="1" ht="12.75">
      <c r="A6" s="5" t="s">
        <v>741</v>
      </c>
      <c r="B6" s="6" t="s">
        <v>742</v>
      </c>
      <c r="C6" s="6" t="s">
        <v>743</v>
      </c>
      <c r="D6" s="6" t="s">
        <v>744</v>
      </c>
      <c r="E6" s="6" t="s">
        <v>745</v>
      </c>
      <c r="F6" s="6" t="s">
        <v>733</v>
      </c>
      <c r="G6" s="6" t="s">
        <v>746</v>
      </c>
      <c r="H6" s="6" t="s">
        <v>747</v>
      </c>
      <c r="I6" s="6" t="s">
        <v>748</v>
      </c>
      <c r="J6" s="6" t="s">
        <v>749</v>
      </c>
      <c r="K6" s="6" t="s">
        <v>750</v>
      </c>
      <c r="L6" s="6" t="s">
        <v>751</v>
      </c>
      <c r="M6" s="5" t="s">
        <v>752</v>
      </c>
      <c r="N6" s="6" t="s">
        <v>753</v>
      </c>
      <c r="O6" s="6" t="s">
        <v>754</v>
      </c>
      <c r="P6" s="6" t="s">
        <v>755</v>
      </c>
      <c r="Q6" s="6" t="s">
        <v>730</v>
      </c>
    </row>
    <row r="7" spans="1:17" s="4" customFormat="1" ht="11.25">
      <c r="A7" s="503"/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</row>
    <row r="8" spans="1:19" s="34" customFormat="1" ht="11.25">
      <c r="A8" s="412" t="s">
        <v>1044</v>
      </c>
      <c r="B8" s="413"/>
      <c r="C8" s="413"/>
      <c r="D8" s="413"/>
      <c r="E8" s="434"/>
      <c r="F8" s="496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31"/>
      <c r="S8" s="31"/>
    </row>
    <row r="9" spans="1:17" s="2" customFormat="1" ht="11.25">
      <c r="A9" s="24" t="s">
        <v>1043</v>
      </c>
      <c r="B9" s="24" t="s">
        <v>1043</v>
      </c>
      <c r="C9" s="24">
        <v>250</v>
      </c>
      <c r="D9" s="24">
        <v>180</v>
      </c>
      <c r="E9" s="24" t="s">
        <v>1043</v>
      </c>
      <c r="F9" s="24">
        <v>210</v>
      </c>
      <c r="G9" s="24">
        <v>120</v>
      </c>
      <c r="H9" s="24" t="s">
        <v>1043</v>
      </c>
      <c r="I9" s="24" t="s">
        <v>1043</v>
      </c>
      <c r="J9" s="24" t="s">
        <v>1043</v>
      </c>
      <c r="K9" s="24">
        <v>30</v>
      </c>
      <c r="L9" s="24">
        <v>12</v>
      </c>
      <c r="M9" s="24" t="s">
        <v>1060</v>
      </c>
      <c r="N9" s="24" t="s">
        <v>1060</v>
      </c>
      <c r="O9" s="24" t="s">
        <v>1060</v>
      </c>
      <c r="P9" s="24" t="s">
        <v>1060</v>
      </c>
      <c r="Q9" s="24">
        <v>802</v>
      </c>
    </row>
    <row r="10" spans="1:17" s="2" customFormat="1" ht="11.25">
      <c r="A10" s="499"/>
      <c r="B10" s="499"/>
      <c r="C10" s="499"/>
      <c r="D10" s="499"/>
      <c r="E10" s="499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</row>
    <row r="11" spans="1:17" s="34" customFormat="1" ht="11.25">
      <c r="A11" s="436" t="s">
        <v>877</v>
      </c>
      <c r="B11" s="436"/>
      <c r="C11" s="436"/>
      <c r="D11" s="436"/>
      <c r="E11" s="436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</row>
    <row r="12" spans="1:17" s="2" customFormat="1" ht="11.25">
      <c r="A12" s="24">
        <v>1840</v>
      </c>
      <c r="B12" s="24" t="s">
        <v>1043</v>
      </c>
      <c r="C12" s="24" t="s">
        <v>1043</v>
      </c>
      <c r="D12" s="24" t="s">
        <v>1043</v>
      </c>
      <c r="E12" s="24" t="s">
        <v>1043</v>
      </c>
      <c r="F12" s="24" t="s">
        <v>1043</v>
      </c>
      <c r="G12" s="24" t="s">
        <v>1043</v>
      </c>
      <c r="H12" s="24" t="s">
        <v>1043</v>
      </c>
      <c r="I12" s="24" t="s">
        <v>1043</v>
      </c>
      <c r="J12" s="24" t="s">
        <v>1043</v>
      </c>
      <c r="K12" s="24" t="s">
        <v>1043</v>
      </c>
      <c r="L12" s="24" t="s">
        <v>1043</v>
      </c>
      <c r="M12" s="24" t="s">
        <v>1060</v>
      </c>
      <c r="N12" s="24" t="s">
        <v>1060</v>
      </c>
      <c r="O12" s="24" t="s">
        <v>1060</v>
      </c>
      <c r="P12" s="24" t="s">
        <v>1060</v>
      </c>
      <c r="Q12" s="24">
        <v>1840</v>
      </c>
    </row>
    <row r="13" spans="1:17" s="2" customFormat="1" ht="11.25">
      <c r="A13" s="499"/>
      <c r="B13" s="499"/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</row>
    <row r="14" spans="1:17" s="34" customFormat="1" ht="11.25">
      <c r="A14" s="436" t="s">
        <v>883</v>
      </c>
      <c r="B14" s="436"/>
      <c r="C14" s="436"/>
      <c r="D14" s="436"/>
      <c r="E14" s="436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</row>
    <row r="15" spans="1:17" s="2" customFormat="1" ht="11.25">
      <c r="A15" s="24" t="s">
        <v>1043</v>
      </c>
      <c r="B15" s="24" t="s">
        <v>1043</v>
      </c>
      <c r="C15" s="24" t="s">
        <v>1043</v>
      </c>
      <c r="D15" s="24">
        <v>150</v>
      </c>
      <c r="E15" s="24">
        <v>30</v>
      </c>
      <c r="F15" s="24">
        <v>165</v>
      </c>
      <c r="G15" s="24">
        <v>60</v>
      </c>
      <c r="H15" s="24">
        <v>60</v>
      </c>
      <c r="I15" s="24">
        <v>30</v>
      </c>
      <c r="J15" s="24" t="s">
        <v>1043</v>
      </c>
      <c r="K15" s="24" t="s">
        <v>1043</v>
      </c>
      <c r="L15" s="24">
        <v>10</v>
      </c>
      <c r="M15" s="24" t="s">
        <v>1060</v>
      </c>
      <c r="N15" s="24">
        <v>70</v>
      </c>
      <c r="O15" s="24">
        <v>25</v>
      </c>
      <c r="P15" s="24">
        <v>10</v>
      </c>
      <c r="Q15" s="24">
        <v>610</v>
      </c>
    </row>
    <row r="16" spans="1:17" s="2" customFormat="1" ht="11.25">
      <c r="A16" s="499"/>
      <c r="B16" s="499"/>
      <c r="C16" s="499"/>
      <c r="D16" s="499"/>
      <c r="E16" s="499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</row>
    <row r="17" spans="1:17" s="34" customFormat="1" ht="11.25">
      <c r="A17" s="436" t="s">
        <v>1175</v>
      </c>
      <c r="B17" s="436"/>
      <c r="C17" s="436"/>
      <c r="D17" s="436"/>
      <c r="E17" s="436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</row>
    <row r="18" spans="1:17" s="2" customFormat="1" ht="11.25">
      <c r="A18" s="24">
        <v>24</v>
      </c>
      <c r="B18" s="24" t="s">
        <v>1043</v>
      </c>
      <c r="C18" s="24">
        <v>500</v>
      </c>
      <c r="D18" s="24">
        <v>120</v>
      </c>
      <c r="E18" s="24" t="s">
        <v>1043</v>
      </c>
      <c r="F18" s="24">
        <v>240</v>
      </c>
      <c r="G18" s="24" t="s">
        <v>1043</v>
      </c>
      <c r="H18" s="24" t="s">
        <v>1043</v>
      </c>
      <c r="I18" s="24" t="s">
        <v>1043</v>
      </c>
      <c r="J18" s="24" t="s">
        <v>1043</v>
      </c>
      <c r="K18" s="24" t="s">
        <v>1043</v>
      </c>
      <c r="L18" s="24">
        <v>10</v>
      </c>
      <c r="M18" s="24" t="s">
        <v>1060</v>
      </c>
      <c r="N18" s="24">
        <v>24</v>
      </c>
      <c r="O18" s="24" t="s">
        <v>1060</v>
      </c>
      <c r="P18" s="24" t="s">
        <v>1060</v>
      </c>
      <c r="Q18" s="24">
        <v>918</v>
      </c>
    </row>
    <row r="19" spans="1:17" s="2" customFormat="1" ht="11.25">
      <c r="A19" s="499"/>
      <c r="B19" s="499"/>
      <c r="C19" s="499"/>
      <c r="D19" s="499"/>
      <c r="E19" s="499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</row>
    <row r="20" spans="1:17" s="34" customFormat="1" ht="11.25">
      <c r="A20" s="436" t="s">
        <v>1185</v>
      </c>
      <c r="B20" s="436"/>
      <c r="C20" s="436"/>
      <c r="D20" s="436"/>
      <c r="E20" s="436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</row>
    <row r="21" spans="1:17" s="2" customFormat="1" ht="11.25">
      <c r="A21" s="24" t="s">
        <v>1043</v>
      </c>
      <c r="B21" s="24" t="s">
        <v>1043</v>
      </c>
      <c r="C21" s="24" t="s">
        <v>1043</v>
      </c>
      <c r="D21" s="24" t="s">
        <v>1043</v>
      </c>
      <c r="E21" s="24" t="s">
        <v>1043</v>
      </c>
      <c r="F21" s="24" t="s">
        <v>1043</v>
      </c>
      <c r="G21" s="24" t="s">
        <v>1043</v>
      </c>
      <c r="H21" s="24" t="s">
        <v>1043</v>
      </c>
      <c r="I21" s="24" t="s">
        <v>1043</v>
      </c>
      <c r="J21" s="24" t="s">
        <v>1043</v>
      </c>
      <c r="K21" s="24" t="s">
        <v>1043</v>
      </c>
      <c r="L21" s="24" t="s">
        <v>1043</v>
      </c>
      <c r="M21" s="24" t="s">
        <v>1060</v>
      </c>
      <c r="N21" s="24" t="s">
        <v>1060</v>
      </c>
      <c r="O21" s="24" t="s">
        <v>1060</v>
      </c>
      <c r="P21" s="24" t="s">
        <v>1060</v>
      </c>
      <c r="Q21" s="24" t="s">
        <v>1060</v>
      </c>
    </row>
    <row r="22" spans="1:17" s="2" customFormat="1" ht="11.25">
      <c r="A22" s="498"/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</row>
    <row r="23" spans="1:17" s="34" customFormat="1" ht="11.25">
      <c r="A23" s="412" t="s">
        <v>1065</v>
      </c>
      <c r="B23" s="413"/>
      <c r="C23" s="413"/>
      <c r="D23" s="413"/>
      <c r="E23" s="434"/>
      <c r="F23" s="496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</row>
    <row r="24" spans="1:17" s="2" customFormat="1" ht="11.25">
      <c r="A24" s="24" t="s">
        <v>1043</v>
      </c>
      <c r="B24" s="24" t="s">
        <v>1043</v>
      </c>
      <c r="C24" s="24" t="s">
        <v>1043</v>
      </c>
      <c r="D24" s="24">
        <v>150</v>
      </c>
      <c r="E24" s="24" t="s">
        <v>1043</v>
      </c>
      <c r="F24" s="24">
        <v>225</v>
      </c>
      <c r="G24" s="24">
        <v>117</v>
      </c>
      <c r="H24" s="24" t="s">
        <v>1043</v>
      </c>
      <c r="I24" s="24" t="s">
        <v>1043</v>
      </c>
      <c r="J24" s="24" t="s">
        <v>1043</v>
      </c>
      <c r="K24" s="24">
        <v>83</v>
      </c>
      <c r="L24" s="24" t="s">
        <v>1043</v>
      </c>
      <c r="M24" s="24" t="s">
        <v>1060</v>
      </c>
      <c r="N24" s="24" t="s">
        <v>1060</v>
      </c>
      <c r="O24" s="24">
        <v>18</v>
      </c>
      <c r="P24" s="24">
        <v>118</v>
      </c>
      <c r="Q24" s="24">
        <v>711</v>
      </c>
    </row>
    <row r="25" spans="1:17" s="2" customFormat="1" ht="11.25">
      <c r="A25" s="498"/>
      <c r="B25" s="498"/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</row>
    <row r="26" spans="1:17" s="34" customFormat="1" ht="11.25">
      <c r="A26" s="412" t="s">
        <v>1101</v>
      </c>
      <c r="B26" s="413"/>
      <c r="C26" s="413"/>
      <c r="D26" s="413"/>
      <c r="E26" s="434"/>
      <c r="F26" s="496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</row>
    <row r="27" spans="1:17" s="2" customFormat="1" ht="11.25">
      <c r="A27" s="24" t="s">
        <v>1043</v>
      </c>
      <c r="B27" s="24" t="s">
        <v>1043</v>
      </c>
      <c r="C27" s="24" t="s">
        <v>1043</v>
      </c>
      <c r="D27" s="24">
        <v>255</v>
      </c>
      <c r="E27" s="24">
        <v>90</v>
      </c>
      <c r="F27" s="24">
        <v>180</v>
      </c>
      <c r="G27" s="24" t="s">
        <v>1043</v>
      </c>
      <c r="H27" s="24">
        <v>80</v>
      </c>
      <c r="I27" s="24" t="s">
        <v>1043</v>
      </c>
      <c r="J27" s="24" t="s">
        <v>1043</v>
      </c>
      <c r="K27" s="24" t="s">
        <v>1043</v>
      </c>
      <c r="L27" s="24">
        <v>30</v>
      </c>
      <c r="M27" s="24">
        <v>180</v>
      </c>
      <c r="N27" s="24" t="s">
        <v>1060</v>
      </c>
      <c r="O27" s="24">
        <v>40</v>
      </c>
      <c r="P27" s="24">
        <v>16</v>
      </c>
      <c r="Q27" s="24">
        <v>871</v>
      </c>
    </row>
    <row r="28" spans="1:17" s="2" customFormat="1" ht="11.25">
      <c r="A28" s="498"/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</row>
    <row r="29" spans="1:17" s="34" customFormat="1" ht="11.25">
      <c r="A29" s="412" t="s">
        <v>885</v>
      </c>
      <c r="B29" s="413"/>
      <c r="C29" s="413"/>
      <c r="D29" s="413"/>
      <c r="E29" s="434"/>
      <c r="F29" s="496"/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</row>
    <row r="30" spans="1:17" s="2" customFormat="1" ht="11.25">
      <c r="A30" s="24" t="s">
        <v>1043</v>
      </c>
      <c r="B30" s="24" t="s">
        <v>1043</v>
      </c>
      <c r="C30" s="24" t="s">
        <v>1043</v>
      </c>
      <c r="D30" s="24">
        <v>60</v>
      </c>
      <c r="E30" s="24" t="s">
        <v>1043</v>
      </c>
      <c r="F30" s="24">
        <v>120</v>
      </c>
      <c r="G30" s="24" t="s">
        <v>1043</v>
      </c>
      <c r="H30" s="24" t="s">
        <v>1043</v>
      </c>
      <c r="I30" s="24" t="s">
        <v>1043</v>
      </c>
      <c r="J30" s="24" t="s">
        <v>1043</v>
      </c>
      <c r="K30" s="24" t="s">
        <v>1043</v>
      </c>
      <c r="L30" s="24" t="s">
        <v>1043</v>
      </c>
      <c r="M30" s="24">
        <v>650</v>
      </c>
      <c r="N30" s="24">
        <v>16</v>
      </c>
      <c r="O30" s="24" t="s">
        <v>1060</v>
      </c>
      <c r="P30" s="24" t="s">
        <v>1060</v>
      </c>
      <c r="Q30" s="24">
        <v>846</v>
      </c>
    </row>
    <row r="31" spans="1:17" s="2" customFormat="1" ht="11.25">
      <c r="A31" s="498"/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</row>
    <row r="32" spans="1:17" s="34" customFormat="1" ht="11.25">
      <c r="A32" s="392" t="s">
        <v>879</v>
      </c>
      <c r="B32" s="413"/>
      <c r="C32" s="413"/>
      <c r="D32" s="413"/>
      <c r="E32" s="434"/>
      <c r="F32" s="496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</row>
    <row r="33" spans="1:17" s="2" customFormat="1" ht="11.25">
      <c r="A33" s="43" t="s">
        <v>1043</v>
      </c>
      <c r="B33" s="24" t="s">
        <v>1043</v>
      </c>
      <c r="C33" s="24">
        <v>125</v>
      </c>
      <c r="D33" s="24">
        <v>140</v>
      </c>
      <c r="E33" s="24">
        <v>60</v>
      </c>
      <c r="F33" s="24">
        <v>300</v>
      </c>
      <c r="G33" s="24" t="s">
        <v>1043</v>
      </c>
      <c r="H33" s="24">
        <v>55</v>
      </c>
      <c r="I33" s="24" t="s">
        <v>1043</v>
      </c>
      <c r="J33" s="24" t="s">
        <v>1043</v>
      </c>
      <c r="K33" s="24" t="s">
        <v>1043</v>
      </c>
      <c r="L33" s="24">
        <v>64</v>
      </c>
      <c r="M33" s="24" t="s">
        <v>1060</v>
      </c>
      <c r="N33" s="24">
        <v>25</v>
      </c>
      <c r="O33" s="24">
        <v>12</v>
      </c>
      <c r="P33" s="24">
        <v>26</v>
      </c>
      <c r="Q33" s="24">
        <v>807</v>
      </c>
    </row>
    <row r="34" spans="1:17" s="2" customFormat="1" ht="11.25">
      <c r="A34" s="498"/>
      <c r="B34" s="498"/>
      <c r="C34" s="498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</row>
    <row r="35" spans="1:17" s="34" customFormat="1" ht="11.25">
      <c r="A35" s="392" t="s">
        <v>886</v>
      </c>
      <c r="B35" s="393"/>
      <c r="C35" s="393"/>
      <c r="D35" s="393"/>
      <c r="E35" s="394"/>
      <c r="F35" s="496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</row>
    <row r="36" spans="1:17" s="2" customFormat="1" ht="11.25">
      <c r="A36" s="43" t="s">
        <v>1043</v>
      </c>
      <c r="B36" s="43" t="s">
        <v>1043</v>
      </c>
      <c r="C36" s="43" t="s">
        <v>1043</v>
      </c>
      <c r="D36" s="43">
        <v>60</v>
      </c>
      <c r="E36" s="43">
        <v>165</v>
      </c>
      <c r="F36" s="24">
        <v>270</v>
      </c>
      <c r="G36" s="24" t="s">
        <v>1043</v>
      </c>
      <c r="H36" s="24">
        <v>60</v>
      </c>
      <c r="I36" s="24">
        <v>240</v>
      </c>
      <c r="J36" s="24" t="s">
        <v>1043</v>
      </c>
      <c r="K36" s="24">
        <v>2</v>
      </c>
      <c r="L36" s="24">
        <v>2</v>
      </c>
      <c r="M36" s="24">
        <v>120</v>
      </c>
      <c r="N36" s="24">
        <v>112</v>
      </c>
      <c r="O36" s="24">
        <v>16</v>
      </c>
      <c r="P36" s="24">
        <v>100</v>
      </c>
      <c r="Q36" s="24">
        <v>1147</v>
      </c>
    </row>
    <row r="37" spans="1:17" s="2" customFormat="1" ht="11.25">
      <c r="A37" s="498"/>
      <c r="B37" s="498"/>
      <c r="C37" s="498"/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</row>
    <row r="38" spans="1:17" s="34" customFormat="1" ht="11.25">
      <c r="A38" s="392" t="s">
        <v>1276</v>
      </c>
      <c r="B38" s="393"/>
      <c r="C38" s="393"/>
      <c r="D38" s="393"/>
      <c r="E38" s="394"/>
      <c r="F38" s="496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</row>
    <row r="39" spans="1:17" s="2" customFormat="1" ht="11.25">
      <c r="A39" s="43" t="s">
        <v>1043</v>
      </c>
      <c r="B39" s="43" t="s">
        <v>1043</v>
      </c>
      <c r="C39" s="43" t="s">
        <v>1043</v>
      </c>
      <c r="D39" s="43">
        <v>180</v>
      </c>
      <c r="E39" s="43" t="s">
        <v>1043</v>
      </c>
      <c r="F39" s="24">
        <v>270</v>
      </c>
      <c r="G39" s="24">
        <v>135</v>
      </c>
      <c r="H39" s="24" t="s">
        <v>1043</v>
      </c>
      <c r="I39" s="24">
        <v>60</v>
      </c>
      <c r="J39" s="24" t="s">
        <v>1043</v>
      </c>
      <c r="K39" s="24" t="s">
        <v>1043</v>
      </c>
      <c r="L39" s="24" t="s">
        <v>1043</v>
      </c>
      <c r="M39" s="24" t="s">
        <v>1060</v>
      </c>
      <c r="N39" s="24" t="s">
        <v>1060</v>
      </c>
      <c r="O39" s="24" t="s">
        <v>1060</v>
      </c>
      <c r="P39" s="24">
        <v>169</v>
      </c>
      <c r="Q39" s="24">
        <v>814</v>
      </c>
    </row>
    <row r="40" spans="1:17" s="2" customFormat="1" ht="11.25">
      <c r="A40" s="498"/>
      <c r="B40" s="498"/>
      <c r="C40" s="498"/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</row>
    <row r="41" spans="1:17" s="2" customFormat="1" ht="11.25">
      <c r="A41" s="392" t="s">
        <v>887</v>
      </c>
      <c r="B41" s="393"/>
      <c r="C41" s="393"/>
      <c r="D41" s="393"/>
      <c r="E41" s="394"/>
      <c r="F41" s="496"/>
      <c r="G41" s="497"/>
      <c r="H41" s="497"/>
      <c r="I41" s="497"/>
      <c r="J41" s="497"/>
      <c r="K41" s="497"/>
      <c r="L41" s="497"/>
      <c r="M41" s="497"/>
      <c r="N41" s="497"/>
      <c r="O41" s="497"/>
      <c r="P41" s="497"/>
      <c r="Q41" s="497"/>
    </row>
    <row r="42" spans="1:17" s="2" customFormat="1" ht="11.25">
      <c r="A42" s="43" t="s">
        <v>1043</v>
      </c>
      <c r="B42" s="43" t="s">
        <v>1043</v>
      </c>
      <c r="C42" s="43" t="s">
        <v>1043</v>
      </c>
      <c r="D42" s="43">
        <v>60</v>
      </c>
      <c r="E42" s="43" t="s">
        <v>1043</v>
      </c>
      <c r="F42" s="24">
        <v>60</v>
      </c>
      <c r="G42" s="24" t="s">
        <v>1043</v>
      </c>
      <c r="H42" s="24">
        <v>50</v>
      </c>
      <c r="I42" s="24">
        <v>200</v>
      </c>
      <c r="J42" s="24" t="s">
        <v>1043</v>
      </c>
      <c r="K42" s="24" t="s">
        <v>1043</v>
      </c>
      <c r="L42" s="24" t="s">
        <v>1043</v>
      </c>
      <c r="M42" s="24">
        <v>450</v>
      </c>
      <c r="N42" s="24" t="s">
        <v>1060</v>
      </c>
      <c r="O42" s="24">
        <v>14</v>
      </c>
      <c r="P42" s="24" t="s">
        <v>1060</v>
      </c>
      <c r="Q42" s="24">
        <v>834</v>
      </c>
    </row>
    <row r="43" spans="1:17" s="2" customFormat="1" ht="11.25">
      <c r="A43" s="498"/>
      <c r="B43" s="498"/>
      <c r="C43" s="498"/>
      <c r="D43" s="498"/>
      <c r="E43" s="498"/>
      <c r="F43" s="498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8"/>
    </row>
    <row r="44" spans="1:17" s="2" customFormat="1" ht="11.25">
      <c r="A44" s="392" t="s">
        <v>1299</v>
      </c>
      <c r="B44" s="393"/>
      <c r="C44" s="393"/>
      <c r="D44" s="393"/>
      <c r="E44" s="394"/>
      <c r="F44" s="496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</row>
    <row r="45" spans="1:17" s="2" customFormat="1" ht="11.25">
      <c r="A45" s="43" t="s">
        <v>1043</v>
      </c>
      <c r="B45" s="43" t="s">
        <v>1043</v>
      </c>
      <c r="C45" s="43">
        <v>320</v>
      </c>
      <c r="D45" s="43">
        <v>194</v>
      </c>
      <c r="E45" s="43" t="s">
        <v>1043</v>
      </c>
      <c r="F45" s="24">
        <v>260</v>
      </c>
      <c r="G45" s="24">
        <v>60</v>
      </c>
      <c r="H45" s="24" t="s">
        <v>1043</v>
      </c>
      <c r="I45" s="24" t="s">
        <v>1043</v>
      </c>
      <c r="J45" s="24" t="s">
        <v>1043</v>
      </c>
      <c r="K45" s="24" t="s">
        <v>1043</v>
      </c>
      <c r="L45" s="24">
        <v>9</v>
      </c>
      <c r="M45" s="24" t="s">
        <v>1060</v>
      </c>
      <c r="N45" s="24" t="s">
        <v>1060</v>
      </c>
      <c r="O45" s="24" t="s">
        <v>1060</v>
      </c>
      <c r="P45" s="24" t="s">
        <v>1060</v>
      </c>
      <c r="Q45" s="24">
        <v>843</v>
      </c>
    </row>
    <row r="46" spans="1:17" s="2" customFormat="1" ht="11.25">
      <c r="A46" s="498"/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</row>
    <row r="47" spans="1:17" s="2" customFormat="1" ht="11.25">
      <c r="A47" s="392" t="s">
        <v>888</v>
      </c>
      <c r="B47" s="393"/>
      <c r="C47" s="393"/>
      <c r="D47" s="393"/>
      <c r="E47" s="394"/>
      <c r="F47" s="496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</row>
    <row r="48" spans="1:17" s="2" customFormat="1" ht="11.25">
      <c r="A48" s="43" t="s">
        <v>1043</v>
      </c>
      <c r="B48" s="43" t="s">
        <v>1043</v>
      </c>
      <c r="C48" s="43" t="s">
        <v>1043</v>
      </c>
      <c r="D48" s="43">
        <v>60</v>
      </c>
      <c r="E48" s="43">
        <v>60</v>
      </c>
      <c r="F48" s="24">
        <v>90</v>
      </c>
      <c r="G48" s="24" t="s">
        <v>1043</v>
      </c>
      <c r="H48" s="24">
        <v>255</v>
      </c>
      <c r="I48" s="24">
        <v>330</v>
      </c>
      <c r="J48" s="24" t="s">
        <v>1043</v>
      </c>
      <c r="K48" s="24" t="s">
        <v>1043</v>
      </c>
      <c r="L48" s="24">
        <v>30</v>
      </c>
      <c r="M48" s="24" t="s">
        <v>1060</v>
      </c>
      <c r="N48" s="24">
        <v>28</v>
      </c>
      <c r="O48" s="24" t="s">
        <v>1060</v>
      </c>
      <c r="P48" s="24" t="s">
        <v>1060</v>
      </c>
      <c r="Q48" s="24">
        <v>823</v>
      </c>
    </row>
    <row r="49" spans="1:17" s="2" customFormat="1" ht="11.25">
      <c r="A49" s="498"/>
      <c r="B49" s="498"/>
      <c r="C49" s="498"/>
      <c r="D49" s="498"/>
      <c r="E49" s="498"/>
      <c r="F49" s="498"/>
      <c r="G49" s="498"/>
      <c r="H49" s="498"/>
      <c r="I49" s="498"/>
      <c r="J49" s="498"/>
      <c r="K49" s="498"/>
      <c r="L49" s="498"/>
      <c r="M49" s="498"/>
      <c r="N49" s="498"/>
      <c r="O49" s="498"/>
      <c r="P49" s="498"/>
      <c r="Q49" s="498"/>
    </row>
    <row r="50" spans="1:17" s="2" customFormat="1" ht="11.25">
      <c r="A50" s="392" t="s">
        <v>889</v>
      </c>
      <c r="B50" s="393"/>
      <c r="C50" s="393"/>
      <c r="D50" s="393"/>
      <c r="E50" s="394"/>
      <c r="F50" s="496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</row>
    <row r="51" spans="1:17" s="2" customFormat="1" ht="11.25">
      <c r="A51" s="43" t="s">
        <v>1043</v>
      </c>
      <c r="B51" s="43" t="s">
        <v>1043</v>
      </c>
      <c r="C51" s="43" t="s">
        <v>1043</v>
      </c>
      <c r="D51" s="43">
        <v>70</v>
      </c>
      <c r="E51" s="43">
        <v>120</v>
      </c>
      <c r="F51" s="24">
        <v>190</v>
      </c>
      <c r="G51" s="24">
        <v>420</v>
      </c>
      <c r="H51" s="24">
        <v>270</v>
      </c>
      <c r="I51" s="24">
        <v>90</v>
      </c>
      <c r="J51" s="24">
        <v>40</v>
      </c>
      <c r="K51" s="24" t="s">
        <v>1043</v>
      </c>
      <c r="L51" s="24">
        <v>10</v>
      </c>
      <c r="M51" s="24" t="s">
        <v>1060</v>
      </c>
      <c r="N51" s="24">
        <v>70</v>
      </c>
      <c r="O51" s="24">
        <v>36</v>
      </c>
      <c r="P51" s="24">
        <v>10</v>
      </c>
      <c r="Q51" s="24">
        <v>1176</v>
      </c>
    </row>
    <row r="52" spans="1:17" s="2" customFormat="1" ht="11.25">
      <c r="A52" s="498"/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N52" s="498"/>
      <c r="O52" s="498"/>
      <c r="P52" s="498"/>
      <c r="Q52" s="498"/>
    </row>
    <row r="53" spans="1:17" s="2" customFormat="1" ht="11.25">
      <c r="A53" s="392" t="s">
        <v>214</v>
      </c>
      <c r="B53" s="393"/>
      <c r="C53" s="393"/>
      <c r="D53" s="393"/>
      <c r="E53" s="394"/>
      <c r="F53" s="496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/>
    </row>
    <row r="54" spans="1:17" s="2" customFormat="1" ht="11.25">
      <c r="A54" s="43" t="s">
        <v>1043</v>
      </c>
      <c r="B54" s="43" t="s">
        <v>1043</v>
      </c>
      <c r="C54" s="43">
        <v>420</v>
      </c>
      <c r="D54" s="43">
        <v>165</v>
      </c>
      <c r="E54" s="43" t="s">
        <v>1043</v>
      </c>
      <c r="F54" s="24">
        <v>195</v>
      </c>
      <c r="G54" s="24">
        <v>180</v>
      </c>
      <c r="H54" s="24" t="s">
        <v>1043</v>
      </c>
      <c r="I54" s="24" t="s">
        <v>1043</v>
      </c>
      <c r="J54" s="24" t="s">
        <v>1043</v>
      </c>
      <c r="K54" s="24" t="s">
        <v>1043</v>
      </c>
      <c r="L54" s="24" t="s">
        <v>1043</v>
      </c>
      <c r="M54" s="24" t="s">
        <v>1060</v>
      </c>
      <c r="N54" s="24" t="s">
        <v>1060</v>
      </c>
      <c r="O54" s="24" t="s">
        <v>1060</v>
      </c>
      <c r="P54" s="24" t="s">
        <v>1060</v>
      </c>
      <c r="Q54" s="24">
        <v>960</v>
      </c>
    </row>
    <row r="55" spans="1:17" s="2" customFormat="1" ht="11.25">
      <c r="A55" s="498"/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498"/>
      <c r="O55" s="498"/>
      <c r="P55" s="498"/>
      <c r="Q55" s="498"/>
    </row>
    <row r="56" spans="1:17" s="2" customFormat="1" ht="11.25">
      <c r="A56" s="392" t="s">
        <v>311</v>
      </c>
      <c r="B56" s="393"/>
      <c r="C56" s="393"/>
      <c r="D56" s="393"/>
      <c r="E56" s="394"/>
      <c r="F56" s="496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497"/>
    </row>
    <row r="57" spans="1:17" s="2" customFormat="1" ht="11.25">
      <c r="A57" s="43" t="s">
        <v>1043</v>
      </c>
      <c r="B57" s="43" t="s">
        <v>1043</v>
      </c>
      <c r="C57" s="43">
        <v>20</v>
      </c>
      <c r="D57" s="43">
        <v>210</v>
      </c>
      <c r="E57" s="43" t="s">
        <v>1043</v>
      </c>
      <c r="F57" s="24">
        <v>360</v>
      </c>
      <c r="G57" s="24">
        <v>30</v>
      </c>
      <c r="H57" s="24" t="s">
        <v>1043</v>
      </c>
      <c r="I57" s="24" t="s">
        <v>1043</v>
      </c>
      <c r="J57" s="24" t="s">
        <v>1043</v>
      </c>
      <c r="K57" s="24">
        <v>30</v>
      </c>
      <c r="L57" s="24" t="s">
        <v>1043</v>
      </c>
      <c r="M57" s="24" t="s">
        <v>1060</v>
      </c>
      <c r="N57" s="24">
        <v>15</v>
      </c>
      <c r="O57" s="24">
        <v>15</v>
      </c>
      <c r="P57" s="24">
        <v>120</v>
      </c>
      <c r="Q57" s="24">
        <v>800</v>
      </c>
    </row>
    <row r="58" spans="1:17" s="2" customFormat="1" ht="11.25">
      <c r="A58" s="498"/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498"/>
      <c r="O58" s="498"/>
      <c r="P58" s="498"/>
      <c r="Q58" s="498"/>
    </row>
    <row r="59" spans="1:17" s="34" customFormat="1" ht="11.25">
      <c r="A59" s="392" t="s">
        <v>1354</v>
      </c>
      <c r="B59" s="393"/>
      <c r="C59" s="393"/>
      <c r="D59" s="393"/>
      <c r="E59" s="394"/>
      <c r="F59" s="496"/>
      <c r="G59" s="497"/>
      <c r="H59" s="497"/>
      <c r="I59" s="497"/>
      <c r="J59" s="497"/>
      <c r="K59" s="497"/>
      <c r="L59" s="497"/>
      <c r="M59" s="497"/>
      <c r="N59" s="497"/>
      <c r="O59" s="497"/>
      <c r="P59" s="497"/>
      <c r="Q59" s="497"/>
    </row>
    <row r="60" spans="1:17" s="2" customFormat="1" ht="11.25">
      <c r="A60" s="43" t="s">
        <v>1043</v>
      </c>
      <c r="B60" s="43" t="s">
        <v>1043</v>
      </c>
      <c r="C60" s="43" t="s">
        <v>1043</v>
      </c>
      <c r="D60" s="43">
        <v>84</v>
      </c>
      <c r="E60" s="43">
        <v>180</v>
      </c>
      <c r="F60" s="24">
        <v>144</v>
      </c>
      <c r="G60" s="24">
        <v>225</v>
      </c>
      <c r="H60" s="24">
        <v>240</v>
      </c>
      <c r="I60" s="24" t="s">
        <v>1043</v>
      </c>
      <c r="J60" s="24">
        <v>90</v>
      </c>
      <c r="K60" s="24" t="s">
        <v>1043</v>
      </c>
      <c r="L60" s="24" t="s">
        <v>1043</v>
      </c>
      <c r="M60" s="24" t="s">
        <v>1060</v>
      </c>
      <c r="N60" s="24" t="s">
        <v>1060</v>
      </c>
      <c r="O60" s="24" t="s">
        <v>1060</v>
      </c>
      <c r="P60" s="24" t="s">
        <v>1060</v>
      </c>
      <c r="Q60" s="24">
        <v>963</v>
      </c>
    </row>
    <row r="61" spans="1:17" s="2" customFormat="1" ht="11.25">
      <c r="A61" s="498"/>
      <c r="B61" s="498"/>
      <c r="C61" s="498"/>
      <c r="D61" s="498"/>
      <c r="E61" s="498"/>
      <c r="F61" s="498"/>
      <c r="G61" s="498"/>
      <c r="H61" s="498"/>
      <c r="I61" s="498"/>
      <c r="J61" s="498"/>
      <c r="K61" s="498"/>
      <c r="L61" s="498"/>
      <c r="M61" s="498"/>
      <c r="N61" s="498"/>
      <c r="O61" s="498"/>
      <c r="P61" s="498"/>
      <c r="Q61" s="498"/>
    </row>
    <row r="62" spans="1:17" s="34" customFormat="1" ht="11.25">
      <c r="A62" s="392" t="s">
        <v>893</v>
      </c>
      <c r="B62" s="393"/>
      <c r="C62" s="393"/>
      <c r="D62" s="393"/>
      <c r="E62" s="394"/>
      <c r="F62" s="496"/>
      <c r="G62" s="497"/>
      <c r="H62" s="497"/>
      <c r="I62" s="497"/>
      <c r="J62" s="497"/>
      <c r="K62" s="497"/>
      <c r="L62" s="497"/>
      <c r="M62" s="497"/>
      <c r="N62" s="497"/>
      <c r="O62" s="497"/>
      <c r="P62" s="497"/>
      <c r="Q62" s="497"/>
    </row>
    <row r="63" spans="1:17" s="2" customFormat="1" ht="11.25">
      <c r="A63" s="43" t="s">
        <v>1043</v>
      </c>
      <c r="B63" s="43" t="s">
        <v>1043</v>
      </c>
      <c r="C63" s="43" t="s">
        <v>1043</v>
      </c>
      <c r="D63" s="43">
        <v>120</v>
      </c>
      <c r="E63" s="43" t="s">
        <v>1043</v>
      </c>
      <c r="F63" s="24">
        <v>160</v>
      </c>
      <c r="G63" s="24">
        <v>80</v>
      </c>
      <c r="H63" s="24" t="s">
        <v>1043</v>
      </c>
      <c r="I63" s="24">
        <v>120</v>
      </c>
      <c r="J63" s="24" t="s">
        <v>1043</v>
      </c>
      <c r="K63" s="24">
        <v>130</v>
      </c>
      <c r="L63" s="24">
        <v>14</v>
      </c>
      <c r="M63" s="24" t="s">
        <v>1060</v>
      </c>
      <c r="N63" s="24">
        <v>154</v>
      </c>
      <c r="O63" s="24" t="s">
        <v>1060</v>
      </c>
      <c r="P63" s="24">
        <v>46</v>
      </c>
      <c r="Q63" s="24">
        <v>824</v>
      </c>
    </row>
    <row r="64" spans="1:17" s="2" customFormat="1" ht="11.25">
      <c r="A64" s="498"/>
      <c r="B64" s="498"/>
      <c r="C64" s="498"/>
      <c r="D64" s="498"/>
      <c r="E64" s="498"/>
      <c r="F64" s="498"/>
      <c r="G64" s="498"/>
      <c r="H64" s="498"/>
      <c r="I64" s="498"/>
      <c r="J64" s="498"/>
      <c r="K64" s="498"/>
      <c r="L64" s="498"/>
      <c r="M64" s="498"/>
      <c r="N64" s="498"/>
      <c r="O64" s="498"/>
      <c r="P64" s="498"/>
      <c r="Q64" s="498"/>
    </row>
    <row r="65" spans="1:17" s="34" customFormat="1" ht="11.25">
      <c r="A65" s="392" t="s">
        <v>894</v>
      </c>
      <c r="B65" s="393"/>
      <c r="C65" s="393"/>
      <c r="D65" s="393"/>
      <c r="E65" s="394"/>
      <c r="F65" s="496"/>
      <c r="G65" s="497"/>
      <c r="H65" s="497"/>
      <c r="I65" s="497"/>
      <c r="J65" s="497"/>
      <c r="K65" s="497"/>
      <c r="L65" s="497"/>
      <c r="M65" s="497"/>
      <c r="N65" s="497"/>
      <c r="O65" s="497"/>
      <c r="P65" s="497"/>
      <c r="Q65" s="497"/>
    </row>
    <row r="66" spans="1:17" s="2" customFormat="1" ht="11.25">
      <c r="A66" s="43" t="s">
        <v>1043</v>
      </c>
      <c r="B66" s="43" t="s">
        <v>1043</v>
      </c>
      <c r="C66" s="43" t="s">
        <v>1043</v>
      </c>
      <c r="D66" s="43">
        <v>480</v>
      </c>
      <c r="E66" s="43" t="s">
        <v>1043</v>
      </c>
      <c r="F66" s="24">
        <v>180</v>
      </c>
      <c r="G66" s="24">
        <v>140</v>
      </c>
      <c r="H66" s="24" t="s">
        <v>1043</v>
      </c>
      <c r="I66" s="24" t="s">
        <v>1043</v>
      </c>
      <c r="J66" s="24" t="s">
        <v>1043</v>
      </c>
      <c r="K66" s="24" t="s">
        <v>1043</v>
      </c>
      <c r="L66" s="24">
        <v>20</v>
      </c>
      <c r="M66" s="24" t="s">
        <v>1060</v>
      </c>
      <c r="N66" s="24">
        <v>216</v>
      </c>
      <c r="O66" s="24">
        <v>2</v>
      </c>
      <c r="P66" s="24" t="s">
        <v>1060</v>
      </c>
      <c r="Q66" s="24">
        <v>1038</v>
      </c>
    </row>
    <row r="67" spans="1:17" s="2" customFormat="1" ht="11.25">
      <c r="A67" s="498"/>
      <c r="B67" s="498"/>
      <c r="C67" s="498"/>
      <c r="D67" s="498"/>
      <c r="E67" s="498"/>
      <c r="F67" s="498"/>
      <c r="G67" s="498"/>
      <c r="H67" s="498"/>
      <c r="I67" s="498"/>
      <c r="J67" s="498"/>
      <c r="K67" s="498"/>
      <c r="L67" s="498"/>
      <c r="M67" s="498"/>
      <c r="N67" s="498"/>
      <c r="O67" s="498"/>
      <c r="P67" s="498"/>
      <c r="Q67" s="498"/>
    </row>
    <row r="68" spans="1:17" s="34" customFormat="1" ht="11.25">
      <c r="A68" s="392" t="s">
        <v>1394</v>
      </c>
      <c r="B68" s="393"/>
      <c r="C68" s="393"/>
      <c r="D68" s="393"/>
      <c r="E68" s="394"/>
      <c r="F68" s="496"/>
      <c r="G68" s="497"/>
      <c r="H68" s="497"/>
      <c r="I68" s="497"/>
      <c r="J68" s="497"/>
      <c r="K68" s="497"/>
      <c r="L68" s="497"/>
      <c r="M68" s="497"/>
      <c r="N68" s="497"/>
      <c r="O68" s="497"/>
      <c r="P68" s="497"/>
      <c r="Q68" s="497"/>
    </row>
    <row r="69" spans="1:17" s="2" customFormat="1" ht="11.25">
      <c r="A69" s="43" t="s">
        <v>1043</v>
      </c>
      <c r="B69" s="43">
        <v>400</v>
      </c>
      <c r="C69" s="43" t="s">
        <v>1043</v>
      </c>
      <c r="D69" s="43">
        <v>30</v>
      </c>
      <c r="E69" s="43" t="s">
        <v>1043</v>
      </c>
      <c r="F69" s="24">
        <v>60</v>
      </c>
      <c r="G69" s="24" t="s">
        <v>1043</v>
      </c>
      <c r="H69" s="24" t="s">
        <v>1043</v>
      </c>
      <c r="I69" s="24" t="s">
        <v>1043</v>
      </c>
      <c r="J69" s="24" t="s">
        <v>1043</v>
      </c>
      <c r="K69" s="24" t="s">
        <v>1043</v>
      </c>
      <c r="L69" s="24">
        <v>60</v>
      </c>
      <c r="M69" s="24" t="s">
        <v>1060</v>
      </c>
      <c r="N69" s="24" t="s">
        <v>1060</v>
      </c>
      <c r="O69" s="24" t="s">
        <v>1060</v>
      </c>
      <c r="P69" s="24">
        <v>23</v>
      </c>
      <c r="Q69" s="24">
        <v>573</v>
      </c>
    </row>
    <row r="70" spans="1:17" s="2" customFormat="1" ht="11.25">
      <c r="A70" s="498"/>
      <c r="B70" s="498"/>
      <c r="C70" s="498"/>
      <c r="D70" s="498"/>
      <c r="E70" s="498"/>
      <c r="F70" s="498"/>
      <c r="G70" s="498"/>
      <c r="H70" s="498"/>
      <c r="I70" s="498"/>
      <c r="J70" s="498"/>
      <c r="K70" s="498"/>
      <c r="L70" s="498"/>
      <c r="M70" s="498"/>
      <c r="N70" s="498"/>
      <c r="O70" s="498"/>
      <c r="P70" s="498"/>
      <c r="Q70" s="498"/>
    </row>
    <row r="71" spans="1:17" s="34" customFormat="1" ht="11.25">
      <c r="A71" s="392" t="s">
        <v>1402</v>
      </c>
      <c r="B71" s="393"/>
      <c r="C71" s="393"/>
      <c r="D71" s="393"/>
      <c r="E71" s="394"/>
      <c r="F71" s="496"/>
      <c r="G71" s="497"/>
      <c r="H71" s="497"/>
      <c r="I71" s="497"/>
      <c r="J71" s="497"/>
      <c r="K71" s="497"/>
      <c r="L71" s="497"/>
      <c r="M71" s="497"/>
      <c r="N71" s="497"/>
      <c r="O71" s="497"/>
      <c r="P71" s="497"/>
      <c r="Q71" s="497"/>
    </row>
    <row r="72" spans="1:17" s="2" customFormat="1" ht="11.25">
      <c r="A72" s="24" t="s">
        <v>1043</v>
      </c>
      <c r="B72" s="24" t="s">
        <v>1043</v>
      </c>
      <c r="C72" s="24" t="s">
        <v>1043</v>
      </c>
      <c r="D72" s="24">
        <v>60</v>
      </c>
      <c r="E72" s="24">
        <v>120</v>
      </c>
      <c r="F72" s="24">
        <v>180</v>
      </c>
      <c r="G72" s="24">
        <v>60</v>
      </c>
      <c r="H72" s="24">
        <v>240</v>
      </c>
      <c r="I72" s="24">
        <v>240</v>
      </c>
      <c r="J72" s="24" t="s">
        <v>1043</v>
      </c>
      <c r="K72" s="24" t="s">
        <v>1043</v>
      </c>
      <c r="L72" s="24" t="s">
        <v>1043</v>
      </c>
      <c r="M72" s="24" t="s">
        <v>1060</v>
      </c>
      <c r="N72" s="24" t="s">
        <v>1060</v>
      </c>
      <c r="O72" s="24">
        <v>12</v>
      </c>
      <c r="P72" s="24" t="s">
        <v>1060</v>
      </c>
      <c r="Q72" s="24">
        <v>912</v>
      </c>
    </row>
    <row r="73" spans="1:17" s="2" customFormat="1" ht="11.25">
      <c r="A73" s="498"/>
      <c r="B73" s="498"/>
      <c r="C73" s="498"/>
      <c r="D73" s="498"/>
      <c r="E73" s="498"/>
      <c r="F73" s="498"/>
      <c r="G73" s="498"/>
      <c r="H73" s="498"/>
      <c r="I73" s="498"/>
      <c r="J73" s="498"/>
      <c r="K73" s="498"/>
      <c r="L73" s="498"/>
      <c r="M73" s="498"/>
      <c r="N73" s="498"/>
      <c r="O73" s="498"/>
      <c r="P73" s="498"/>
      <c r="Q73" s="498"/>
    </row>
    <row r="74" spans="1:17" s="34" customFormat="1" ht="11.25">
      <c r="A74" s="392" t="s">
        <v>895</v>
      </c>
      <c r="B74" s="393"/>
      <c r="C74" s="393"/>
      <c r="D74" s="393"/>
      <c r="E74" s="39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2" customFormat="1" ht="11.25">
      <c r="A75" s="24" t="s">
        <v>1043</v>
      </c>
      <c r="B75" s="24" t="s">
        <v>1043</v>
      </c>
      <c r="C75" s="24" t="s">
        <v>1043</v>
      </c>
      <c r="D75" s="24">
        <v>165</v>
      </c>
      <c r="E75" s="24" t="s">
        <v>1043</v>
      </c>
      <c r="F75" s="24">
        <v>330</v>
      </c>
      <c r="G75" s="24">
        <v>120</v>
      </c>
      <c r="H75" s="24" t="s">
        <v>1043</v>
      </c>
      <c r="I75" s="24" t="s">
        <v>1043</v>
      </c>
      <c r="J75" s="24" t="s">
        <v>1043</v>
      </c>
      <c r="K75" s="24" t="s">
        <v>1043</v>
      </c>
      <c r="L75" s="24" t="s">
        <v>1043</v>
      </c>
      <c r="M75" s="24" t="s">
        <v>1060</v>
      </c>
      <c r="N75" s="24" t="s">
        <v>1060</v>
      </c>
      <c r="O75" s="24" t="s">
        <v>1060</v>
      </c>
      <c r="P75" s="24">
        <v>72</v>
      </c>
      <c r="Q75" s="24">
        <v>687</v>
      </c>
    </row>
    <row r="76" spans="1:17" s="2" customFormat="1" ht="11.25">
      <c r="A76" s="498"/>
      <c r="B76" s="498"/>
      <c r="C76" s="498"/>
      <c r="D76" s="498"/>
      <c r="E76" s="498"/>
      <c r="F76" s="498"/>
      <c r="G76" s="498"/>
      <c r="H76" s="498"/>
      <c r="I76" s="498"/>
      <c r="J76" s="498"/>
      <c r="K76" s="498"/>
      <c r="L76" s="498"/>
      <c r="M76" s="498"/>
      <c r="N76" s="498"/>
      <c r="O76" s="498"/>
      <c r="P76" s="498"/>
      <c r="Q76" s="498"/>
    </row>
    <row r="77" spans="1:17" s="34" customFormat="1" ht="11.25">
      <c r="A77" s="392" t="s">
        <v>672</v>
      </c>
      <c r="B77" s="393"/>
      <c r="C77" s="393"/>
      <c r="D77" s="393"/>
      <c r="E77" s="394"/>
      <c r="F77" s="496"/>
      <c r="G77" s="497"/>
      <c r="H77" s="497"/>
      <c r="I77" s="497"/>
      <c r="J77" s="497"/>
      <c r="K77" s="497"/>
      <c r="L77" s="497"/>
      <c r="M77" s="497"/>
      <c r="N77" s="497"/>
      <c r="O77" s="497"/>
      <c r="P77" s="497"/>
      <c r="Q77" s="497"/>
    </row>
    <row r="78" spans="1:17" s="2" customFormat="1" ht="11.25">
      <c r="A78" s="24" t="s">
        <v>1043</v>
      </c>
      <c r="B78" s="24" t="s">
        <v>1043</v>
      </c>
      <c r="C78" s="24" t="s">
        <v>1043</v>
      </c>
      <c r="D78" s="24">
        <v>240</v>
      </c>
      <c r="E78" s="24" t="s">
        <v>1043</v>
      </c>
      <c r="F78" s="24">
        <v>360</v>
      </c>
      <c r="G78" s="24">
        <v>4</v>
      </c>
      <c r="H78" s="24">
        <v>20</v>
      </c>
      <c r="I78" s="24">
        <v>150</v>
      </c>
      <c r="J78" s="24" t="s">
        <v>1043</v>
      </c>
      <c r="K78" s="24" t="s">
        <v>1043</v>
      </c>
      <c r="L78" s="24" t="s">
        <v>1043</v>
      </c>
      <c r="M78" s="24" t="s">
        <v>1060</v>
      </c>
      <c r="N78" s="24">
        <v>20</v>
      </c>
      <c r="O78" s="24">
        <v>18</v>
      </c>
      <c r="P78" s="24" t="s">
        <v>1060</v>
      </c>
      <c r="Q78" s="24">
        <v>812</v>
      </c>
    </row>
    <row r="79" spans="1:17" s="2" customFormat="1" ht="11.25">
      <c r="A79" s="498"/>
      <c r="B79" s="498"/>
      <c r="C79" s="498"/>
      <c r="D79" s="498"/>
      <c r="E79" s="498"/>
      <c r="F79" s="498"/>
      <c r="G79" s="498"/>
      <c r="H79" s="498"/>
      <c r="I79" s="498"/>
      <c r="J79" s="498"/>
      <c r="K79" s="498"/>
      <c r="L79" s="498"/>
      <c r="M79" s="498"/>
      <c r="N79" s="498"/>
      <c r="O79" s="498"/>
      <c r="P79" s="498"/>
      <c r="Q79" s="498"/>
    </row>
    <row r="80" spans="1:17" s="34" customFormat="1" ht="11.25">
      <c r="A80" s="392" t="s">
        <v>1470</v>
      </c>
      <c r="B80" s="393"/>
      <c r="C80" s="393"/>
      <c r="D80" s="393"/>
      <c r="E80" s="394"/>
      <c r="F80" s="496"/>
      <c r="G80" s="497"/>
      <c r="H80" s="497"/>
      <c r="I80" s="497"/>
      <c r="J80" s="497"/>
      <c r="K80" s="497"/>
      <c r="L80" s="497"/>
      <c r="M80" s="497"/>
      <c r="N80" s="497"/>
      <c r="O80" s="497"/>
      <c r="P80" s="497"/>
      <c r="Q80" s="497"/>
    </row>
    <row r="81" spans="1:17" s="2" customFormat="1" ht="11.25">
      <c r="A81" s="43">
        <v>12</v>
      </c>
      <c r="B81" s="43" t="s">
        <v>1043</v>
      </c>
      <c r="C81" s="43" t="s">
        <v>1043</v>
      </c>
      <c r="D81" s="43">
        <v>120</v>
      </c>
      <c r="E81" s="43">
        <v>60</v>
      </c>
      <c r="F81" s="24">
        <v>270</v>
      </c>
      <c r="G81" s="24">
        <v>120</v>
      </c>
      <c r="H81" s="24" t="s">
        <v>1043</v>
      </c>
      <c r="I81" s="24">
        <v>150</v>
      </c>
      <c r="J81" s="24" t="s">
        <v>1043</v>
      </c>
      <c r="K81" s="24">
        <v>20</v>
      </c>
      <c r="L81" s="24">
        <v>26</v>
      </c>
      <c r="M81" s="24" t="s">
        <v>1060</v>
      </c>
      <c r="N81" s="24">
        <v>60</v>
      </c>
      <c r="O81" s="24">
        <v>24</v>
      </c>
      <c r="P81" s="24">
        <v>32</v>
      </c>
      <c r="Q81" s="24">
        <v>894</v>
      </c>
    </row>
    <row r="82" spans="1:17" s="2" customFormat="1" ht="11.25">
      <c r="A82" s="498"/>
      <c r="B82" s="498"/>
      <c r="C82" s="498"/>
      <c r="D82" s="498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</row>
    <row r="83" spans="1:17" s="34" customFormat="1" ht="11.25">
      <c r="A83" s="392" t="s">
        <v>15</v>
      </c>
      <c r="B83" s="393"/>
      <c r="C83" s="393"/>
      <c r="D83" s="393"/>
      <c r="E83" s="394"/>
      <c r="F83" s="496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</row>
    <row r="84" spans="1:17" s="2" customFormat="1" ht="11.25">
      <c r="A84" s="43" t="s">
        <v>1043</v>
      </c>
      <c r="B84" s="43" t="s">
        <v>1043</v>
      </c>
      <c r="C84" s="43" t="s">
        <v>1043</v>
      </c>
      <c r="D84" s="43">
        <v>180</v>
      </c>
      <c r="E84" s="43" t="s">
        <v>1043</v>
      </c>
      <c r="F84" s="24">
        <v>360</v>
      </c>
      <c r="G84" s="24">
        <v>150</v>
      </c>
      <c r="H84" s="24" t="s">
        <v>1043</v>
      </c>
      <c r="I84" s="24" t="s">
        <v>1043</v>
      </c>
      <c r="J84" s="24" t="s">
        <v>1043</v>
      </c>
      <c r="K84" s="24" t="s">
        <v>1043</v>
      </c>
      <c r="L84" s="24">
        <v>8</v>
      </c>
      <c r="M84" s="24" t="s">
        <v>1060</v>
      </c>
      <c r="N84" s="24">
        <v>14</v>
      </c>
      <c r="O84" s="24" t="s">
        <v>1060</v>
      </c>
      <c r="P84" s="24">
        <v>40</v>
      </c>
      <c r="Q84" s="24">
        <v>812</v>
      </c>
    </row>
    <row r="85" spans="1:17" s="2" customFormat="1" ht="11.25">
      <c r="A85" s="498"/>
      <c r="B85" s="498"/>
      <c r="C85" s="498"/>
      <c r="D85" s="498"/>
      <c r="E85" s="498"/>
      <c r="F85" s="498"/>
      <c r="G85" s="498"/>
      <c r="H85" s="498"/>
      <c r="I85" s="498"/>
      <c r="J85" s="498"/>
      <c r="K85" s="498"/>
      <c r="L85" s="498"/>
      <c r="M85" s="498"/>
      <c r="N85" s="498"/>
      <c r="O85" s="498"/>
      <c r="P85" s="498"/>
      <c r="Q85" s="498"/>
    </row>
    <row r="86" spans="1:17" s="34" customFormat="1" ht="11.25">
      <c r="A86" s="392" t="s">
        <v>1133</v>
      </c>
      <c r="B86" s="393"/>
      <c r="C86" s="393"/>
      <c r="D86" s="393"/>
      <c r="E86" s="394"/>
      <c r="F86" s="496"/>
      <c r="G86" s="497"/>
      <c r="H86" s="497"/>
      <c r="I86" s="497"/>
      <c r="J86" s="497"/>
      <c r="K86" s="497"/>
      <c r="L86" s="497"/>
      <c r="M86" s="497"/>
      <c r="N86" s="497"/>
      <c r="O86" s="497"/>
      <c r="P86" s="497"/>
      <c r="Q86" s="497"/>
    </row>
    <row r="87" spans="1:17" s="2" customFormat="1" ht="11.25">
      <c r="A87" s="43" t="s">
        <v>1043</v>
      </c>
      <c r="B87" s="43" t="s">
        <v>1043</v>
      </c>
      <c r="C87" s="43" t="s">
        <v>1043</v>
      </c>
      <c r="D87" s="43">
        <v>180</v>
      </c>
      <c r="E87" s="43" t="s">
        <v>1043</v>
      </c>
      <c r="F87" s="24">
        <v>360</v>
      </c>
      <c r="G87" s="24">
        <v>60</v>
      </c>
      <c r="H87" s="24" t="s">
        <v>1043</v>
      </c>
      <c r="I87" s="24" t="s">
        <v>1043</v>
      </c>
      <c r="J87" s="24" t="s">
        <v>1043</v>
      </c>
      <c r="K87" s="24" t="s">
        <v>1043</v>
      </c>
      <c r="L87" s="24" t="s">
        <v>1043</v>
      </c>
      <c r="M87" s="24" t="s">
        <v>1060</v>
      </c>
      <c r="N87" s="24">
        <v>30</v>
      </c>
      <c r="O87" s="24" t="s">
        <v>1060</v>
      </c>
      <c r="P87" s="24">
        <v>60</v>
      </c>
      <c r="Q87" s="24">
        <v>690</v>
      </c>
    </row>
    <row r="88" spans="1:17" s="2" customFormat="1" ht="11.25">
      <c r="A88" s="498"/>
      <c r="B88" s="498"/>
      <c r="C88" s="498"/>
      <c r="D88" s="498"/>
      <c r="E88" s="498"/>
      <c r="F88" s="498"/>
      <c r="G88" s="498"/>
      <c r="H88" s="498"/>
      <c r="I88" s="498"/>
      <c r="J88" s="498"/>
      <c r="K88" s="498"/>
      <c r="L88" s="498"/>
      <c r="M88" s="498"/>
      <c r="N88" s="498"/>
      <c r="O88" s="498"/>
      <c r="P88" s="498"/>
      <c r="Q88" s="498"/>
    </row>
    <row r="89" spans="1:17" s="2" customFormat="1" ht="11.25">
      <c r="A89" s="392" t="s">
        <v>1147</v>
      </c>
      <c r="B89" s="393"/>
      <c r="C89" s="393"/>
      <c r="D89" s="393"/>
      <c r="E89" s="394"/>
      <c r="F89" s="496"/>
      <c r="G89" s="497"/>
      <c r="H89" s="497"/>
      <c r="I89" s="497"/>
      <c r="J89" s="497"/>
      <c r="K89" s="497"/>
      <c r="L89" s="497"/>
      <c r="M89" s="497"/>
      <c r="N89" s="497"/>
      <c r="O89" s="497"/>
      <c r="P89" s="497"/>
      <c r="Q89" s="497"/>
    </row>
    <row r="90" spans="1:17" s="2" customFormat="1" ht="11.25">
      <c r="A90" s="43" t="s">
        <v>1043</v>
      </c>
      <c r="B90" s="43" t="s">
        <v>1043</v>
      </c>
      <c r="C90" s="43" t="s">
        <v>1043</v>
      </c>
      <c r="D90" s="43">
        <v>120</v>
      </c>
      <c r="E90" s="43" t="s">
        <v>1043</v>
      </c>
      <c r="F90" s="24">
        <v>120</v>
      </c>
      <c r="G90" s="24">
        <v>120</v>
      </c>
      <c r="H90" s="24" t="s">
        <v>1043</v>
      </c>
      <c r="I90" s="24" t="s">
        <v>1043</v>
      </c>
      <c r="J90" s="24">
        <v>105</v>
      </c>
      <c r="K90" s="24" t="s">
        <v>1043</v>
      </c>
      <c r="L90" s="24" t="s">
        <v>1043</v>
      </c>
      <c r="M90" s="24">
        <v>180</v>
      </c>
      <c r="N90" s="24">
        <v>8</v>
      </c>
      <c r="O90" s="24" t="s">
        <v>1060</v>
      </c>
      <c r="P90" s="24" t="s">
        <v>1060</v>
      </c>
      <c r="Q90" s="24">
        <v>653</v>
      </c>
    </row>
    <row r="91" spans="1:17" s="2" customFormat="1" ht="11.25">
      <c r="A91" s="498"/>
      <c r="B91" s="498"/>
      <c r="C91" s="498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</row>
    <row r="92" spans="1:17" s="2" customFormat="1" ht="11.25">
      <c r="A92" s="392" t="s">
        <v>374</v>
      </c>
      <c r="B92" s="393"/>
      <c r="C92" s="393"/>
      <c r="D92" s="393"/>
      <c r="E92" s="394"/>
      <c r="F92" s="496"/>
      <c r="G92" s="497"/>
      <c r="H92" s="497"/>
      <c r="I92" s="497"/>
      <c r="J92" s="497"/>
      <c r="K92" s="497"/>
      <c r="L92" s="497"/>
      <c r="M92" s="497"/>
      <c r="N92" s="497"/>
      <c r="O92" s="497"/>
      <c r="P92" s="497"/>
      <c r="Q92" s="497"/>
    </row>
    <row r="93" spans="1:17" s="2" customFormat="1" ht="11.25">
      <c r="A93" s="43">
        <v>1840</v>
      </c>
      <c r="B93" s="43" t="s">
        <v>1043</v>
      </c>
      <c r="C93" s="43" t="s">
        <v>1043</v>
      </c>
      <c r="D93" s="43" t="s">
        <v>1043</v>
      </c>
      <c r="E93" s="43" t="s">
        <v>1043</v>
      </c>
      <c r="F93" s="24" t="s">
        <v>1043</v>
      </c>
      <c r="G93" s="24" t="s">
        <v>1043</v>
      </c>
      <c r="H93" s="24" t="s">
        <v>1043</v>
      </c>
      <c r="I93" s="24" t="s">
        <v>1043</v>
      </c>
      <c r="J93" s="24" t="s">
        <v>1043</v>
      </c>
      <c r="K93" s="24" t="s">
        <v>1043</v>
      </c>
      <c r="L93" s="24" t="s">
        <v>1043</v>
      </c>
      <c r="M93" s="24" t="s">
        <v>1060</v>
      </c>
      <c r="N93" s="24" t="s">
        <v>1060</v>
      </c>
      <c r="O93" s="24" t="s">
        <v>1060</v>
      </c>
      <c r="P93" s="24" t="s">
        <v>1060</v>
      </c>
      <c r="Q93" s="24">
        <v>1840</v>
      </c>
    </row>
    <row r="94" spans="1:17" s="2" customFormat="1" ht="11.25">
      <c r="A94" s="498"/>
      <c r="B94" s="498"/>
      <c r="C94" s="498"/>
      <c r="D94" s="498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</row>
    <row r="95" spans="1:17" s="2" customFormat="1" ht="11.25">
      <c r="A95" s="392" t="s">
        <v>321</v>
      </c>
      <c r="B95" s="393"/>
      <c r="C95" s="393"/>
      <c r="D95" s="393"/>
      <c r="E95" s="394"/>
      <c r="F95" s="496"/>
      <c r="G95" s="497"/>
      <c r="H95" s="497"/>
      <c r="I95" s="497"/>
      <c r="J95" s="497"/>
      <c r="K95" s="497"/>
      <c r="L95" s="497"/>
      <c r="M95" s="497"/>
      <c r="N95" s="497"/>
      <c r="O95" s="497"/>
      <c r="P95" s="497"/>
      <c r="Q95" s="497"/>
    </row>
    <row r="96" spans="1:17" s="2" customFormat="1" ht="11.25">
      <c r="A96" s="43" t="s">
        <v>1043</v>
      </c>
      <c r="B96" s="43" t="s">
        <v>1043</v>
      </c>
      <c r="C96" s="43" t="s">
        <v>1043</v>
      </c>
      <c r="D96" s="43">
        <v>180</v>
      </c>
      <c r="E96" s="43" t="s">
        <v>1043</v>
      </c>
      <c r="F96" s="24">
        <v>270</v>
      </c>
      <c r="G96" s="24">
        <v>60</v>
      </c>
      <c r="H96" s="24" t="s">
        <v>1043</v>
      </c>
      <c r="I96" s="24" t="s">
        <v>1043</v>
      </c>
      <c r="J96" s="24">
        <v>60</v>
      </c>
      <c r="K96" s="24" t="s">
        <v>1043</v>
      </c>
      <c r="L96" s="24" t="s">
        <v>1043</v>
      </c>
      <c r="M96" s="24" t="s">
        <v>1060</v>
      </c>
      <c r="N96" s="24" t="s">
        <v>1060</v>
      </c>
      <c r="O96" s="24">
        <v>2</v>
      </c>
      <c r="P96" s="24">
        <v>230</v>
      </c>
      <c r="Q96" s="24">
        <v>802</v>
      </c>
    </row>
    <row r="97" spans="1:17" s="2" customFormat="1" ht="11.25">
      <c r="A97" s="498"/>
      <c r="B97" s="498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</row>
    <row r="98" spans="1:17" s="2" customFormat="1" ht="11.25">
      <c r="A98" s="392" t="s">
        <v>565</v>
      </c>
      <c r="B98" s="393"/>
      <c r="C98" s="393"/>
      <c r="D98" s="393"/>
      <c r="E98" s="394"/>
      <c r="F98" s="496"/>
      <c r="G98" s="497"/>
      <c r="H98" s="497"/>
      <c r="I98" s="497"/>
      <c r="J98" s="497"/>
      <c r="K98" s="497"/>
      <c r="L98" s="497"/>
      <c r="M98" s="497"/>
      <c r="N98" s="497"/>
      <c r="O98" s="497"/>
      <c r="P98" s="497"/>
      <c r="Q98" s="497"/>
    </row>
    <row r="99" spans="1:17" s="2" customFormat="1" ht="11.25">
      <c r="A99" s="43">
        <v>1840</v>
      </c>
      <c r="B99" s="43" t="s">
        <v>1043</v>
      </c>
      <c r="C99" s="43" t="s">
        <v>1043</v>
      </c>
      <c r="D99" s="43" t="s">
        <v>1043</v>
      </c>
      <c r="E99" s="43" t="s">
        <v>1043</v>
      </c>
      <c r="F99" s="24" t="s">
        <v>1043</v>
      </c>
      <c r="G99" s="24" t="s">
        <v>1043</v>
      </c>
      <c r="H99" s="24" t="s">
        <v>1043</v>
      </c>
      <c r="I99" s="24" t="s">
        <v>1043</v>
      </c>
      <c r="J99" s="24" t="s">
        <v>1043</v>
      </c>
      <c r="K99" s="24" t="s">
        <v>1043</v>
      </c>
      <c r="L99" s="24" t="s">
        <v>1043</v>
      </c>
      <c r="M99" s="24" t="s">
        <v>1060</v>
      </c>
      <c r="N99" s="24" t="s">
        <v>1060</v>
      </c>
      <c r="O99" s="24" t="s">
        <v>1060</v>
      </c>
      <c r="P99" s="24" t="s">
        <v>1060</v>
      </c>
      <c r="Q99" s="24">
        <v>1840</v>
      </c>
    </row>
    <row r="100" spans="1:17" s="2" customFormat="1" ht="11.25">
      <c r="A100" s="498"/>
      <c r="B100" s="498"/>
      <c r="C100" s="498"/>
      <c r="D100" s="498"/>
      <c r="E100" s="498"/>
      <c r="F100" s="498"/>
      <c r="G100" s="498"/>
      <c r="H100" s="498"/>
      <c r="I100" s="498"/>
      <c r="J100" s="498"/>
      <c r="K100" s="498"/>
      <c r="L100" s="498"/>
      <c r="M100" s="498"/>
      <c r="N100" s="498"/>
      <c r="O100" s="498"/>
      <c r="P100" s="498"/>
      <c r="Q100" s="498"/>
    </row>
    <row r="101" spans="1:17" s="2" customFormat="1" ht="11.25">
      <c r="A101" s="392" t="s">
        <v>1424</v>
      </c>
      <c r="B101" s="393"/>
      <c r="C101" s="393"/>
      <c r="D101" s="393"/>
      <c r="E101" s="394"/>
      <c r="F101" s="496"/>
      <c r="G101" s="497"/>
      <c r="H101" s="497"/>
      <c r="I101" s="497"/>
      <c r="J101" s="497"/>
      <c r="K101" s="497"/>
      <c r="L101" s="497"/>
      <c r="M101" s="497"/>
      <c r="N101" s="497"/>
      <c r="O101" s="497"/>
      <c r="P101" s="497"/>
      <c r="Q101" s="497"/>
    </row>
    <row r="102" spans="1:17" s="2" customFormat="1" ht="11.25">
      <c r="A102" s="43" t="s">
        <v>1043</v>
      </c>
      <c r="B102" s="43" t="s">
        <v>1043</v>
      </c>
      <c r="C102" s="43" t="s">
        <v>1043</v>
      </c>
      <c r="D102" s="43">
        <v>180</v>
      </c>
      <c r="E102" s="43" t="s">
        <v>1043</v>
      </c>
      <c r="F102" s="24">
        <v>360</v>
      </c>
      <c r="G102" s="24">
        <v>112</v>
      </c>
      <c r="H102" s="24" t="s">
        <v>1043</v>
      </c>
      <c r="I102" s="24" t="s">
        <v>1043</v>
      </c>
      <c r="J102" s="24" t="s">
        <v>1043</v>
      </c>
      <c r="K102" s="24">
        <v>54</v>
      </c>
      <c r="L102" s="24">
        <v>8</v>
      </c>
      <c r="M102" s="24" t="s">
        <v>1060</v>
      </c>
      <c r="N102" s="24">
        <v>36</v>
      </c>
      <c r="O102" s="24">
        <v>4</v>
      </c>
      <c r="P102" s="24">
        <v>6</v>
      </c>
      <c r="Q102" s="24">
        <v>760</v>
      </c>
    </row>
    <row r="103" spans="1:17" s="2" customFormat="1" ht="11.25">
      <c r="A103" s="498"/>
      <c r="B103" s="498"/>
      <c r="C103" s="498"/>
      <c r="D103" s="498"/>
      <c r="E103" s="498"/>
      <c r="F103" s="498"/>
      <c r="G103" s="498"/>
      <c r="H103" s="498"/>
      <c r="I103" s="498"/>
      <c r="J103" s="498"/>
      <c r="K103" s="498"/>
      <c r="L103" s="498"/>
      <c r="M103" s="498"/>
      <c r="N103" s="498"/>
      <c r="O103" s="498"/>
      <c r="P103" s="498"/>
      <c r="Q103" s="498"/>
    </row>
    <row r="104" spans="1:17" s="2" customFormat="1" ht="11.25">
      <c r="A104" s="392" t="s">
        <v>32</v>
      </c>
      <c r="B104" s="393"/>
      <c r="C104" s="393"/>
      <c r="D104" s="393"/>
      <c r="E104" s="394"/>
      <c r="F104" s="496"/>
      <c r="G104" s="497"/>
      <c r="H104" s="497"/>
      <c r="I104" s="497"/>
      <c r="J104" s="497"/>
      <c r="K104" s="497"/>
      <c r="L104" s="497"/>
      <c r="M104" s="497"/>
      <c r="N104" s="497"/>
      <c r="O104" s="497"/>
      <c r="P104" s="497"/>
      <c r="Q104" s="497"/>
    </row>
    <row r="105" spans="1:17" s="2" customFormat="1" ht="11.25">
      <c r="A105" s="43" t="s">
        <v>1043</v>
      </c>
      <c r="B105" s="43">
        <v>136</v>
      </c>
      <c r="C105" s="43">
        <v>660</v>
      </c>
      <c r="D105" s="43">
        <v>150</v>
      </c>
      <c r="E105" s="43" t="s">
        <v>1043</v>
      </c>
      <c r="F105" s="24">
        <v>255</v>
      </c>
      <c r="G105" s="24">
        <v>30</v>
      </c>
      <c r="H105" s="24" t="s">
        <v>1043</v>
      </c>
      <c r="I105" s="24" t="s">
        <v>1043</v>
      </c>
      <c r="J105" s="24" t="s">
        <v>1043</v>
      </c>
      <c r="K105" s="24" t="s">
        <v>1043</v>
      </c>
      <c r="L105" s="24" t="s">
        <v>1043</v>
      </c>
      <c r="M105" s="24" t="s">
        <v>1060</v>
      </c>
      <c r="N105" s="24" t="s">
        <v>1060</v>
      </c>
      <c r="O105" s="24">
        <v>2</v>
      </c>
      <c r="P105" s="24" t="s">
        <v>1060</v>
      </c>
      <c r="Q105" s="24">
        <v>1233</v>
      </c>
    </row>
    <row r="106" spans="1:17" s="2" customFormat="1" ht="11.25">
      <c r="A106" s="498"/>
      <c r="B106" s="498"/>
      <c r="C106" s="498"/>
      <c r="D106" s="498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</row>
    <row r="107" spans="1:17" s="2" customFormat="1" ht="11.25">
      <c r="A107" s="392" t="s">
        <v>1306</v>
      </c>
      <c r="B107" s="393"/>
      <c r="C107" s="393"/>
      <c r="D107" s="393"/>
      <c r="E107" s="394"/>
      <c r="F107" s="496"/>
      <c r="G107" s="497"/>
      <c r="H107" s="497"/>
      <c r="I107" s="497"/>
      <c r="J107" s="497"/>
      <c r="K107" s="497"/>
      <c r="L107" s="497"/>
      <c r="M107" s="497"/>
      <c r="N107" s="497"/>
      <c r="O107" s="497"/>
      <c r="P107" s="497"/>
      <c r="Q107" s="497"/>
    </row>
    <row r="108" spans="1:17" s="2" customFormat="1" ht="11.25">
      <c r="A108" s="43" t="s">
        <v>1043</v>
      </c>
      <c r="B108" s="43" t="s">
        <v>1043</v>
      </c>
      <c r="C108" s="43">
        <v>120</v>
      </c>
      <c r="D108" s="43">
        <v>180</v>
      </c>
      <c r="E108" s="43" t="s">
        <v>1043</v>
      </c>
      <c r="F108" s="24">
        <v>360</v>
      </c>
      <c r="G108" s="24">
        <v>64</v>
      </c>
      <c r="H108" s="24" t="s">
        <v>1043</v>
      </c>
      <c r="I108" s="24" t="s">
        <v>1043</v>
      </c>
      <c r="J108" s="24" t="s">
        <v>1043</v>
      </c>
      <c r="K108" s="24" t="s">
        <v>1043</v>
      </c>
      <c r="L108" s="24" t="s">
        <v>1043</v>
      </c>
      <c r="M108" s="24" t="s">
        <v>1060</v>
      </c>
      <c r="N108" s="24" t="s">
        <v>1060</v>
      </c>
      <c r="O108" s="24">
        <v>8</v>
      </c>
      <c r="P108" s="24" t="s">
        <v>1060</v>
      </c>
      <c r="Q108" s="24">
        <v>732</v>
      </c>
    </row>
    <row r="109" spans="1:17" s="2" customFormat="1" ht="11.25">
      <c r="A109" s="498"/>
      <c r="B109" s="498"/>
      <c r="C109" s="498"/>
      <c r="D109" s="498"/>
      <c r="E109" s="498"/>
      <c r="F109" s="498"/>
      <c r="G109" s="498"/>
      <c r="H109" s="498"/>
      <c r="I109" s="498"/>
      <c r="J109" s="498"/>
      <c r="K109" s="498"/>
      <c r="L109" s="498"/>
      <c r="M109" s="498"/>
      <c r="N109" s="498"/>
      <c r="O109" s="498"/>
      <c r="P109" s="498"/>
      <c r="Q109" s="498"/>
    </row>
    <row r="110" spans="1:17" s="2" customFormat="1" ht="11.25">
      <c r="A110" s="436" t="s">
        <v>43</v>
      </c>
      <c r="B110" s="436"/>
      <c r="C110" s="436"/>
      <c r="D110" s="436"/>
      <c r="E110" s="436"/>
      <c r="F110" s="501"/>
      <c r="G110" s="501"/>
      <c r="H110" s="501"/>
      <c r="I110" s="501"/>
      <c r="J110" s="501"/>
      <c r="K110" s="501"/>
      <c r="L110" s="501"/>
      <c r="M110" s="501"/>
      <c r="N110" s="501"/>
      <c r="O110" s="501"/>
      <c r="P110" s="501"/>
      <c r="Q110" s="501"/>
    </row>
    <row r="111" spans="1:17" s="2" customFormat="1" ht="11.25">
      <c r="A111" s="24" t="s">
        <v>1043</v>
      </c>
      <c r="B111" s="24" t="s">
        <v>1043</v>
      </c>
      <c r="C111" s="24" t="s">
        <v>1043</v>
      </c>
      <c r="D111" s="24">
        <v>450</v>
      </c>
      <c r="E111" s="24">
        <v>60</v>
      </c>
      <c r="F111" s="24">
        <v>210</v>
      </c>
      <c r="G111" s="24">
        <v>60</v>
      </c>
      <c r="H111" s="24" t="s">
        <v>1043</v>
      </c>
      <c r="I111" s="24" t="s">
        <v>1043</v>
      </c>
      <c r="J111" s="24" t="s">
        <v>1043</v>
      </c>
      <c r="K111" s="24">
        <v>4</v>
      </c>
      <c r="L111" s="24">
        <v>76</v>
      </c>
      <c r="M111" s="24" t="s">
        <v>1060</v>
      </c>
      <c r="N111" s="24" t="s">
        <v>1060</v>
      </c>
      <c r="O111" s="24">
        <v>12</v>
      </c>
      <c r="P111" s="24" t="s">
        <v>1060</v>
      </c>
      <c r="Q111" s="24">
        <v>872</v>
      </c>
    </row>
    <row r="112" spans="1:17" s="2" customFormat="1" ht="11.25">
      <c r="A112" s="499"/>
      <c r="B112" s="499"/>
      <c r="C112" s="499"/>
      <c r="D112" s="499"/>
      <c r="E112" s="499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  <c r="P112" s="500"/>
      <c r="Q112" s="500"/>
    </row>
    <row r="113" spans="1:17" s="34" customFormat="1" ht="11.25">
      <c r="A113" s="436" t="s">
        <v>84</v>
      </c>
      <c r="B113" s="436"/>
      <c r="C113" s="436"/>
      <c r="D113" s="436"/>
      <c r="E113" s="436"/>
      <c r="F113" s="501"/>
      <c r="G113" s="501"/>
      <c r="H113" s="501"/>
      <c r="I113" s="501"/>
      <c r="J113" s="501"/>
      <c r="K113" s="501"/>
      <c r="L113" s="501"/>
      <c r="M113" s="501"/>
      <c r="N113" s="501"/>
      <c r="O113" s="501"/>
      <c r="P113" s="501"/>
      <c r="Q113" s="501"/>
    </row>
    <row r="114" spans="1:17" s="2" customFormat="1" ht="11.25">
      <c r="A114" s="24" t="s">
        <v>1043</v>
      </c>
      <c r="B114" s="24">
        <v>64</v>
      </c>
      <c r="C114" s="24">
        <v>480</v>
      </c>
      <c r="D114" s="24">
        <v>180</v>
      </c>
      <c r="E114" s="24" t="s">
        <v>1043</v>
      </c>
      <c r="F114" s="24">
        <v>270</v>
      </c>
      <c r="G114" s="24" t="s">
        <v>1043</v>
      </c>
      <c r="H114" s="24" t="s">
        <v>1043</v>
      </c>
      <c r="I114" s="24">
        <v>100</v>
      </c>
      <c r="J114" s="24">
        <v>4</v>
      </c>
      <c r="K114" s="24" t="s">
        <v>1043</v>
      </c>
      <c r="L114" s="24" t="s">
        <v>1043</v>
      </c>
      <c r="M114" s="24" t="s">
        <v>1060</v>
      </c>
      <c r="N114" s="24" t="s">
        <v>1060</v>
      </c>
      <c r="O114" s="24" t="s">
        <v>1060</v>
      </c>
      <c r="P114" s="24">
        <v>35</v>
      </c>
      <c r="Q114" s="24">
        <v>1133</v>
      </c>
    </row>
    <row r="115" spans="1:17" s="2" customFormat="1" ht="11.25">
      <c r="A115" s="499"/>
      <c r="B115" s="499"/>
      <c r="C115" s="499"/>
      <c r="D115" s="499"/>
      <c r="E115" s="499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  <c r="P115" s="500"/>
      <c r="Q115" s="500"/>
    </row>
    <row r="116" spans="1:17" s="34" customFormat="1" ht="11.25">
      <c r="A116" s="436" t="s">
        <v>421</v>
      </c>
      <c r="B116" s="436"/>
      <c r="C116" s="436"/>
      <c r="D116" s="436"/>
      <c r="E116" s="436"/>
      <c r="F116" s="501"/>
      <c r="G116" s="501"/>
      <c r="H116" s="501"/>
      <c r="I116" s="501"/>
      <c r="J116" s="501"/>
      <c r="K116" s="501"/>
      <c r="L116" s="501"/>
      <c r="M116" s="501"/>
      <c r="N116" s="501"/>
      <c r="O116" s="501"/>
      <c r="P116" s="501"/>
      <c r="Q116" s="501"/>
    </row>
    <row r="117" spans="1:17" s="2" customFormat="1" ht="11.25">
      <c r="A117" s="24">
        <v>1840</v>
      </c>
      <c r="B117" s="24" t="s">
        <v>1043</v>
      </c>
      <c r="C117" s="24" t="s">
        <v>1043</v>
      </c>
      <c r="D117" s="24" t="s">
        <v>1043</v>
      </c>
      <c r="E117" s="24" t="s">
        <v>1043</v>
      </c>
      <c r="F117" s="24" t="s">
        <v>1043</v>
      </c>
      <c r="G117" s="24" t="s">
        <v>1043</v>
      </c>
      <c r="H117" s="24" t="s">
        <v>1043</v>
      </c>
      <c r="I117" s="24" t="s">
        <v>1043</v>
      </c>
      <c r="J117" s="24" t="s">
        <v>1043</v>
      </c>
      <c r="K117" s="24" t="s">
        <v>1043</v>
      </c>
      <c r="L117" s="24" t="s">
        <v>1043</v>
      </c>
      <c r="M117" s="24" t="s">
        <v>1060</v>
      </c>
      <c r="N117" s="24" t="s">
        <v>1060</v>
      </c>
      <c r="O117" s="24" t="s">
        <v>1060</v>
      </c>
      <c r="P117" s="24" t="s">
        <v>1060</v>
      </c>
      <c r="Q117" s="24">
        <v>1840</v>
      </c>
    </row>
    <row r="118" spans="1:17" s="2" customFormat="1" ht="11.25">
      <c r="A118" s="499"/>
      <c r="B118" s="499"/>
      <c r="C118" s="499"/>
      <c r="D118" s="499"/>
      <c r="E118" s="499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  <c r="P118" s="500"/>
      <c r="Q118" s="500"/>
    </row>
    <row r="119" spans="1:17" s="34" customFormat="1" ht="11.25">
      <c r="A119" s="436" t="s">
        <v>112</v>
      </c>
      <c r="B119" s="436"/>
      <c r="C119" s="436"/>
      <c r="D119" s="436"/>
      <c r="E119" s="436"/>
      <c r="F119" s="501"/>
      <c r="G119" s="501"/>
      <c r="H119" s="501"/>
      <c r="I119" s="501"/>
      <c r="J119" s="501"/>
      <c r="K119" s="501"/>
      <c r="L119" s="501"/>
      <c r="M119" s="501"/>
      <c r="N119" s="501"/>
      <c r="O119" s="501"/>
      <c r="P119" s="501"/>
      <c r="Q119" s="501"/>
    </row>
    <row r="120" spans="1:17" s="2" customFormat="1" ht="11.25">
      <c r="A120" s="24" t="s">
        <v>1043</v>
      </c>
      <c r="B120" s="24" t="s">
        <v>1043</v>
      </c>
      <c r="C120" s="24" t="s">
        <v>1043</v>
      </c>
      <c r="D120" s="24">
        <v>120</v>
      </c>
      <c r="E120" s="24">
        <v>60</v>
      </c>
      <c r="F120" s="24">
        <v>300</v>
      </c>
      <c r="G120" s="24">
        <v>180</v>
      </c>
      <c r="H120" s="24">
        <v>60</v>
      </c>
      <c r="I120" s="24">
        <v>360</v>
      </c>
      <c r="J120" s="24" t="s">
        <v>1043</v>
      </c>
      <c r="K120" s="24" t="s">
        <v>1043</v>
      </c>
      <c r="L120" s="24" t="s">
        <v>1043</v>
      </c>
      <c r="M120" s="24" t="s">
        <v>1060</v>
      </c>
      <c r="N120" s="24" t="s">
        <v>1060</v>
      </c>
      <c r="O120" s="24" t="s">
        <v>1060</v>
      </c>
      <c r="P120" s="24" t="s">
        <v>1060</v>
      </c>
      <c r="Q120" s="24">
        <v>1080</v>
      </c>
    </row>
    <row r="121" spans="1:17" s="2" customFormat="1" ht="11.25">
      <c r="A121" s="499"/>
      <c r="B121" s="499"/>
      <c r="C121" s="499"/>
      <c r="D121" s="499"/>
      <c r="E121" s="499"/>
      <c r="F121" s="500"/>
      <c r="G121" s="500"/>
      <c r="H121" s="500"/>
      <c r="I121" s="500"/>
      <c r="J121" s="500"/>
      <c r="K121" s="500"/>
      <c r="L121" s="500"/>
      <c r="M121" s="500"/>
      <c r="N121" s="500"/>
      <c r="O121" s="500"/>
      <c r="P121" s="500"/>
      <c r="Q121" s="500"/>
    </row>
    <row r="122" spans="1:17" s="34" customFormat="1" ht="11.25">
      <c r="A122" s="436" t="s">
        <v>898</v>
      </c>
      <c r="B122" s="436"/>
      <c r="C122" s="436"/>
      <c r="D122" s="436"/>
      <c r="E122" s="436"/>
      <c r="F122" s="501"/>
      <c r="G122" s="501"/>
      <c r="H122" s="501"/>
      <c r="I122" s="501"/>
      <c r="J122" s="501"/>
      <c r="K122" s="501"/>
      <c r="L122" s="501"/>
      <c r="M122" s="501"/>
      <c r="N122" s="501"/>
      <c r="O122" s="501"/>
      <c r="P122" s="501"/>
      <c r="Q122" s="501"/>
    </row>
    <row r="123" spans="1:17" s="2" customFormat="1" ht="11.25">
      <c r="A123" s="24" t="s">
        <v>1043</v>
      </c>
      <c r="B123" s="24" t="s">
        <v>1043</v>
      </c>
      <c r="C123" s="24" t="s">
        <v>1043</v>
      </c>
      <c r="D123" s="24">
        <v>120</v>
      </c>
      <c r="E123" s="24">
        <v>60</v>
      </c>
      <c r="F123" s="24">
        <v>120</v>
      </c>
      <c r="G123" s="24">
        <v>2</v>
      </c>
      <c r="H123" s="24">
        <v>240</v>
      </c>
      <c r="I123" s="24">
        <v>332</v>
      </c>
      <c r="J123" s="24" t="s">
        <v>1043</v>
      </c>
      <c r="K123" s="24" t="s">
        <v>1043</v>
      </c>
      <c r="L123" s="24">
        <v>34</v>
      </c>
      <c r="M123" s="24">
        <v>200</v>
      </c>
      <c r="N123" s="24" t="s">
        <v>1060</v>
      </c>
      <c r="O123" s="24" t="s">
        <v>1060</v>
      </c>
      <c r="P123" s="24" t="s">
        <v>1060</v>
      </c>
      <c r="Q123" s="24">
        <v>1108</v>
      </c>
    </row>
    <row r="124" spans="1:17" s="2" customFormat="1" ht="11.25">
      <c r="A124" s="499"/>
      <c r="B124" s="499"/>
      <c r="C124" s="499"/>
      <c r="D124" s="499"/>
      <c r="E124" s="499"/>
      <c r="F124" s="500"/>
      <c r="G124" s="500"/>
      <c r="H124" s="500"/>
      <c r="I124" s="500"/>
      <c r="J124" s="500"/>
      <c r="K124" s="500"/>
      <c r="L124" s="500"/>
      <c r="M124" s="500"/>
      <c r="N124" s="500"/>
      <c r="O124" s="500"/>
      <c r="P124" s="500"/>
      <c r="Q124" s="500"/>
    </row>
    <row r="125" spans="1:17" s="34" customFormat="1" ht="11.25">
      <c r="A125" s="436" t="s">
        <v>153</v>
      </c>
      <c r="B125" s="436"/>
      <c r="C125" s="436"/>
      <c r="D125" s="436"/>
      <c r="E125" s="436"/>
      <c r="F125" s="501"/>
      <c r="G125" s="501"/>
      <c r="H125" s="501"/>
      <c r="I125" s="501"/>
      <c r="J125" s="501"/>
      <c r="K125" s="501"/>
      <c r="L125" s="501"/>
      <c r="M125" s="501"/>
      <c r="N125" s="501"/>
      <c r="O125" s="501"/>
      <c r="P125" s="501"/>
      <c r="Q125" s="501"/>
    </row>
    <row r="126" spans="1:17" s="2" customFormat="1" ht="11.25">
      <c r="A126" s="24" t="s">
        <v>1043</v>
      </c>
      <c r="B126" s="24" t="s">
        <v>1043</v>
      </c>
      <c r="C126" s="24" t="s">
        <v>1043</v>
      </c>
      <c r="D126" s="24">
        <v>60</v>
      </c>
      <c r="E126" s="24">
        <v>90</v>
      </c>
      <c r="F126" s="24">
        <v>180</v>
      </c>
      <c r="G126" s="24">
        <v>150</v>
      </c>
      <c r="H126" s="24">
        <v>110</v>
      </c>
      <c r="I126" s="24">
        <v>289</v>
      </c>
      <c r="J126" s="24" t="s">
        <v>1043</v>
      </c>
      <c r="K126" s="24">
        <v>129</v>
      </c>
      <c r="L126" s="24">
        <v>48</v>
      </c>
      <c r="M126" s="24" t="s">
        <v>1060</v>
      </c>
      <c r="N126" s="24">
        <v>8</v>
      </c>
      <c r="O126" s="24">
        <v>10</v>
      </c>
      <c r="P126" s="24" t="s">
        <v>1060</v>
      </c>
      <c r="Q126" s="24">
        <v>1074</v>
      </c>
    </row>
    <row r="127" spans="1:17" s="2" customFormat="1" ht="11.25">
      <c r="A127" s="499"/>
      <c r="B127" s="499"/>
      <c r="C127" s="499"/>
      <c r="D127" s="499"/>
      <c r="E127" s="499"/>
      <c r="F127" s="500"/>
      <c r="G127" s="500"/>
      <c r="H127" s="500"/>
      <c r="I127" s="500"/>
      <c r="J127" s="500"/>
      <c r="K127" s="500"/>
      <c r="L127" s="500"/>
      <c r="M127" s="500"/>
      <c r="N127" s="500"/>
      <c r="O127" s="500"/>
      <c r="P127" s="500"/>
      <c r="Q127" s="500"/>
    </row>
    <row r="128" spans="1:17" s="34" customFormat="1" ht="11.25">
      <c r="A128" s="436" t="s">
        <v>200</v>
      </c>
      <c r="B128" s="436"/>
      <c r="C128" s="436"/>
      <c r="D128" s="436"/>
      <c r="E128" s="436"/>
      <c r="F128" s="501"/>
      <c r="G128" s="501"/>
      <c r="H128" s="501"/>
      <c r="I128" s="501"/>
      <c r="J128" s="501"/>
      <c r="K128" s="501"/>
      <c r="L128" s="501"/>
      <c r="M128" s="501"/>
      <c r="N128" s="501"/>
      <c r="O128" s="501"/>
      <c r="P128" s="501"/>
      <c r="Q128" s="501"/>
    </row>
    <row r="129" spans="1:17" s="2" customFormat="1" ht="11.25">
      <c r="A129" s="24" t="s">
        <v>1043</v>
      </c>
      <c r="B129" s="24" t="s">
        <v>1043</v>
      </c>
      <c r="C129" s="24" t="s">
        <v>1043</v>
      </c>
      <c r="D129" s="24">
        <v>180</v>
      </c>
      <c r="E129" s="24" t="s">
        <v>1043</v>
      </c>
      <c r="F129" s="24">
        <v>300</v>
      </c>
      <c r="G129" s="24">
        <v>60</v>
      </c>
      <c r="H129" s="24" t="s">
        <v>1043</v>
      </c>
      <c r="I129" s="24" t="s">
        <v>1043</v>
      </c>
      <c r="J129" s="24" t="s">
        <v>1043</v>
      </c>
      <c r="K129" s="24">
        <v>180</v>
      </c>
      <c r="L129" s="24">
        <v>24</v>
      </c>
      <c r="M129" s="24" t="s">
        <v>1060</v>
      </c>
      <c r="N129" s="24">
        <v>6</v>
      </c>
      <c r="O129" s="24">
        <v>20</v>
      </c>
      <c r="P129" s="24">
        <v>30</v>
      </c>
      <c r="Q129" s="24">
        <v>800</v>
      </c>
    </row>
    <row r="130" spans="1:17" s="2" customFormat="1" ht="11.25">
      <c r="A130" s="499"/>
      <c r="B130" s="499"/>
      <c r="C130" s="499"/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</row>
    <row r="131" spans="1:19" s="34" customFormat="1" ht="11.25">
      <c r="A131" s="412" t="s">
        <v>1007</v>
      </c>
      <c r="B131" s="413"/>
      <c r="C131" s="413"/>
      <c r="D131" s="413"/>
      <c r="E131" s="434"/>
      <c r="F131" s="496"/>
      <c r="G131" s="497"/>
      <c r="H131" s="497"/>
      <c r="I131" s="497"/>
      <c r="J131" s="497"/>
      <c r="K131" s="497"/>
      <c r="L131" s="497"/>
      <c r="M131" s="497"/>
      <c r="N131" s="497"/>
      <c r="O131" s="497"/>
      <c r="P131" s="497"/>
      <c r="Q131" s="497"/>
      <c r="R131" s="31"/>
      <c r="S131" s="31"/>
    </row>
    <row r="132" spans="1:17" s="2" customFormat="1" ht="11.25">
      <c r="A132" s="24" t="s">
        <v>1043</v>
      </c>
      <c r="B132" s="24" t="s">
        <v>1043</v>
      </c>
      <c r="C132" s="24" t="s">
        <v>1043</v>
      </c>
      <c r="D132" s="24">
        <v>120</v>
      </c>
      <c r="E132" s="24" t="s">
        <v>1043</v>
      </c>
      <c r="F132" s="24">
        <v>240</v>
      </c>
      <c r="G132" s="24">
        <v>50</v>
      </c>
      <c r="H132" s="24" t="s">
        <v>1043</v>
      </c>
      <c r="I132" s="24" t="s">
        <v>1043</v>
      </c>
      <c r="J132" s="24" t="s">
        <v>1043</v>
      </c>
      <c r="K132" s="24">
        <v>30</v>
      </c>
      <c r="L132" s="24">
        <v>34</v>
      </c>
      <c r="M132" s="24" t="s">
        <v>1060</v>
      </c>
      <c r="N132" s="24">
        <v>70</v>
      </c>
      <c r="O132" s="24" t="s">
        <v>1060</v>
      </c>
      <c r="P132" s="24">
        <v>120</v>
      </c>
      <c r="Q132" s="24">
        <v>664</v>
      </c>
    </row>
    <row r="133" spans="1:17" s="2" customFormat="1" ht="11.25">
      <c r="A133" s="499"/>
      <c r="B133" s="499"/>
      <c r="C133" s="499"/>
      <c r="D133" s="499"/>
      <c r="E133" s="499"/>
      <c r="F133" s="500"/>
      <c r="G133" s="500"/>
      <c r="H133" s="500"/>
      <c r="I133" s="500"/>
      <c r="J133" s="500"/>
      <c r="K133" s="500"/>
      <c r="L133" s="500"/>
      <c r="M133" s="500"/>
      <c r="N133" s="500"/>
      <c r="O133" s="500"/>
      <c r="P133" s="500"/>
      <c r="Q133" s="500"/>
    </row>
    <row r="134" spans="1:17" s="34" customFormat="1" ht="11.25">
      <c r="A134" s="436" t="s">
        <v>1016</v>
      </c>
      <c r="B134" s="436"/>
      <c r="C134" s="436"/>
      <c r="D134" s="436"/>
      <c r="E134" s="436"/>
      <c r="F134" s="501"/>
      <c r="G134" s="501"/>
      <c r="H134" s="501"/>
      <c r="I134" s="501"/>
      <c r="J134" s="501"/>
      <c r="K134" s="501"/>
      <c r="L134" s="501"/>
      <c r="M134" s="501"/>
      <c r="N134" s="501"/>
      <c r="O134" s="501"/>
      <c r="P134" s="501"/>
      <c r="Q134" s="501"/>
    </row>
    <row r="135" spans="1:17" s="2" customFormat="1" ht="11.25">
      <c r="A135" s="24" t="s">
        <v>1043</v>
      </c>
      <c r="B135" s="24" t="s">
        <v>1043</v>
      </c>
      <c r="C135" s="24">
        <v>400</v>
      </c>
      <c r="D135" s="24">
        <v>90</v>
      </c>
      <c r="E135" s="24" t="s">
        <v>1043</v>
      </c>
      <c r="F135" s="24">
        <v>180</v>
      </c>
      <c r="G135" s="24" t="s">
        <v>1043</v>
      </c>
      <c r="H135" s="24" t="s">
        <v>1043</v>
      </c>
      <c r="I135" s="24" t="s">
        <v>1043</v>
      </c>
      <c r="J135" s="24" t="s">
        <v>1043</v>
      </c>
      <c r="K135" s="24" t="s">
        <v>1043</v>
      </c>
      <c r="L135" s="24">
        <v>4</v>
      </c>
      <c r="M135" s="24" t="s">
        <v>1060</v>
      </c>
      <c r="N135" s="24" t="s">
        <v>1060</v>
      </c>
      <c r="O135" s="24" t="s">
        <v>1060</v>
      </c>
      <c r="P135" s="24" t="s">
        <v>1060</v>
      </c>
      <c r="Q135" s="24">
        <v>674</v>
      </c>
    </row>
    <row r="136" spans="1:17" s="2" customFormat="1" ht="11.25">
      <c r="A136" s="499"/>
      <c r="B136" s="499"/>
      <c r="C136" s="499"/>
      <c r="D136" s="499"/>
      <c r="E136" s="499"/>
      <c r="F136" s="499"/>
      <c r="G136" s="499"/>
      <c r="H136" s="499"/>
      <c r="I136" s="499"/>
      <c r="J136" s="499"/>
      <c r="K136" s="499"/>
      <c r="L136" s="499"/>
      <c r="M136" s="499"/>
      <c r="N136" s="499"/>
      <c r="O136" s="499"/>
      <c r="P136" s="499"/>
      <c r="Q136" s="499"/>
    </row>
    <row r="137" spans="1:17" s="34" customFormat="1" ht="11.25">
      <c r="A137" s="436" t="s">
        <v>902</v>
      </c>
      <c r="B137" s="436"/>
      <c r="C137" s="436"/>
      <c r="D137" s="436"/>
      <c r="E137" s="436"/>
      <c r="F137" s="492"/>
      <c r="G137" s="492"/>
      <c r="H137" s="492"/>
      <c r="I137" s="492"/>
      <c r="J137" s="492"/>
      <c r="K137" s="492"/>
      <c r="L137" s="492"/>
      <c r="M137" s="492"/>
      <c r="N137" s="492"/>
      <c r="O137" s="492"/>
      <c r="P137" s="492"/>
      <c r="Q137" s="492"/>
    </row>
    <row r="138" spans="1:17" s="2" customFormat="1" ht="11.25">
      <c r="A138" s="24" t="s">
        <v>1043</v>
      </c>
      <c r="B138" s="24" t="s">
        <v>1043</v>
      </c>
      <c r="C138" s="24" t="s">
        <v>1043</v>
      </c>
      <c r="D138" s="24">
        <v>170</v>
      </c>
      <c r="E138" s="24">
        <v>42</v>
      </c>
      <c r="F138" s="24">
        <v>320</v>
      </c>
      <c r="G138" s="24">
        <v>235</v>
      </c>
      <c r="H138" s="24">
        <v>80</v>
      </c>
      <c r="I138" s="24">
        <v>10</v>
      </c>
      <c r="J138" s="24" t="s">
        <v>1043</v>
      </c>
      <c r="K138" s="24">
        <v>10</v>
      </c>
      <c r="L138" s="24">
        <v>10</v>
      </c>
      <c r="M138" s="24" t="s">
        <v>1060</v>
      </c>
      <c r="N138" s="24">
        <v>120</v>
      </c>
      <c r="O138" s="24">
        <v>2</v>
      </c>
      <c r="P138" s="24" t="s">
        <v>1060</v>
      </c>
      <c r="Q138" s="24">
        <v>999</v>
      </c>
    </row>
    <row r="139" spans="1:17" s="2" customFormat="1" ht="11.25">
      <c r="A139" s="499"/>
      <c r="B139" s="499"/>
      <c r="C139" s="499"/>
      <c r="D139" s="499"/>
      <c r="E139" s="499"/>
      <c r="F139" s="500"/>
      <c r="G139" s="500"/>
      <c r="H139" s="500"/>
      <c r="I139" s="500"/>
      <c r="J139" s="500"/>
      <c r="K139" s="500"/>
      <c r="L139" s="500"/>
      <c r="M139" s="500"/>
      <c r="N139" s="500"/>
      <c r="O139" s="500"/>
      <c r="P139" s="500"/>
      <c r="Q139" s="500"/>
    </row>
    <row r="140" spans="1:17" s="34" customFormat="1" ht="11.25">
      <c r="A140" s="436" t="s">
        <v>569</v>
      </c>
      <c r="B140" s="436"/>
      <c r="C140" s="436"/>
      <c r="D140" s="436"/>
      <c r="E140" s="436"/>
      <c r="F140" s="501"/>
      <c r="G140" s="501"/>
      <c r="H140" s="501"/>
      <c r="I140" s="501"/>
      <c r="J140" s="501"/>
      <c r="K140" s="501"/>
      <c r="L140" s="501"/>
      <c r="M140" s="501"/>
      <c r="N140" s="501"/>
      <c r="O140" s="501"/>
      <c r="P140" s="501"/>
      <c r="Q140" s="501"/>
    </row>
    <row r="141" spans="1:17" s="2" customFormat="1" ht="11.25">
      <c r="A141" s="24" t="s">
        <v>1043</v>
      </c>
      <c r="B141" s="24" t="s">
        <v>1043</v>
      </c>
      <c r="C141" s="24" t="s">
        <v>1043</v>
      </c>
      <c r="D141" s="24">
        <v>30</v>
      </c>
      <c r="E141" s="24" t="s">
        <v>1043</v>
      </c>
      <c r="F141" s="24">
        <v>60</v>
      </c>
      <c r="G141" s="24">
        <v>30</v>
      </c>
      <c r="H141" s="24" t="s">
        <v>1043</v>
      </c>
      <c r="I141" s="24" t="s">
        <v>1043</v>
      </c>
      <c r="J141" s="24" t="s">
        <v>1043</v>
      </c>
      <c r="K141" s="24" t="s">
        <v>1043</v>
      </c>
      <c r="L141" s="24" t="s">
        <v>1043</v>
      </c>
      <c r="M141" s="24" t="s">
        <v>1060</v>
      </c>
      <c r="N141" s="24" t="s">
        <v>1060</v>
      </c>
      <c r="O141" s="24" t="s">
        <v>1060</v>
      </c>
      <c r="P141" s="24" t="s">
        <v>1060</v>
      </c>
      <c r="Q141" s="24">
        <v>120</v>
      </c>
    </row>
    <row r="142" spans="1:17" s="2" customFormat="1" ht="11.25">
      <c r="A142" s="499"/>
      <c r="B142" s="499"/>
      <c r="C142" s="499"/>
      <c r="D142" s="499"/>
      <c r="E142" s="499"/>
      <c r="F142" s="500"/>
      <c r="G142" s="500"/>
      <c r="H142" s="500"/>
      <c r="I142" s="500"/>
      <c r="J142" s="500"/>
      <c r="K142" s="500"/>
      <c r="L142" s="500"/>
      <c r="M142" s="500"/>
      <c r="N142" s="500"/>
      <c r="O142" s="500"/>
      <c r="P142" s="500"/>
      <c r="Q142" s="500"/>
    </row>
    <row r="143" spans="1:17" s="34" customFormat="1" ht="11.25">
      <c r="A143" s="436" t="s">
        <v>903</v>
      </c>
      <c r="B143" s="436"/>
      <c r="C143" s="436"/>
      <c r="D143" s="436"/>
      <c r="E143" s="436"/>
      <c r="F143" s="501"/>
      <c r="G143" s="501"/>
      <c r="H143" s="501"/>
      <c r="I143" s="501"/>
      <c r="J143" s="501"/>
      <c r="K143" s="501"/>
      <c r="L143" s="501"/>
      <c r="M143" s="501"/>
      <c r="N143" s="501"/>
      <c r="O143" s="501"/>
      <c r="P143" s="501"/>
      <c r="Q143" s="501"/>
    </row>
    <row r="144" spans="1:17" s="2" customFormat="1" ht="11.25">
      <c r="A144" s="24" t="s">
        <v>1043</v>
      </c>
      <c r="B144" s="24" t="s">
        <v>1043</v>
      </c>
      <c r="C144" s="24" t="s">
        <v>1043</v>
      </c>
      <c r="D144" s="24">
        <v>225</v>
      </c>
      <c r="E144" s="24" t="s">
        <v>1043</v>
      </c>
      <c r="F144" s="24">
        <v>120</v>
      </c>
      <c r="G144" s="24" t="s">
        <v>1043</v>
      </c>
      <c r="H144" s="24" t="s">
        <v>1043</v>
      </c>
      <c r="I144" s="24" t="s">
        <v>1043</v>
      </c>
      <c r="J144" s="24" t="s">
        <v>1043</v>
      </c>
      <c r="K144" s="24" t="s">
        <v>1043</v>
      </c>
      <c r="L144" s="24" t="s">
        <v>1043</v>
      </c>
      <c r="M144" s="24">
        <v>450</v>
      </c>
      <c r="N144" s="24">
        <v>52</v>
      </c>
      <c r="O144" s="24" t="s">
        <v>1060</v>
      </c>
      <c r="P144" s="24" t="s">
        <v>1060</v>
      </c>
      <c r="Q144" s="24">
        <v>847</v>
      </c>
    </row>
    <row r="145" spans="1:17" s="2" customFormat="1" ht="11.25">
      <c r="A145" s="498"/>
      <c r="B145" s="498"/>
      <c r="C145" s="498"/>
      <c r="D145" s="498"/>
      <c r="E145" s="498"/>
      <c r="F145" s="498"/>
      <c r="G145" s="498"/>
      <c r="H145" s="498"/>
      <c r="I145" s="498"/>
      <c r="J145" s="498"/>
      <c r="K145" s="498"/>
      <c r="L145" s="498"/>
      <c r="M145" s="498"/>
      <c r="N145" s="498"/>
      <c r="O145" s="498"/>
      <c r="P145" s="498"/>
      <c r="Q145" s="498"/>
    </row>
    <row r="146" spans="1:17" s="34" customFormat="1" ht="11.25">
      <c r="A146" s="412" t="s">
        <v>1025</v>
      </c>
      <c r="B146" s="413"/>
      <c r="C146" s="413"/>
      <c r="D146" s="413"/>
      <c r="E146" s="434"/>
      <c r="F146" s="496"/>
      <c r="G146" s="497"/>
      <c r="H146" s="497"/>
      <c r="I146" s="497"/>
      <c r="J146" s="497"/>
      <c r="K146" s="497"/>
      <c r="L146" s="497"/>
      <c r="M146" s="497"/>
      <c r="N146" s="497"/>
      <c r="O146" s="497"/>
      <c r="P146" s="497"/>
      <c r="Q146" s="497"/>
    </row>
    <row r="147" spans="1:17" s="2" customFormat="1" ht="11.25">
      <c r="A147" s="24" t="s">
        <v>1043</v>
      </c>
      <c r="B147" s="24" t="s">
        <v>1043</v>
      </c>
      <c r="C147" s="24" t="s">
        <v>1043</v>
      </c>
      <c r="D147" s="24">
        <v>240</v>
      </c>
      <c r="E147" s="24" t="s">
        <v>1043</v>
      </c>
      <c r="F147" s="24">
        <v>120</v>
      </c>
      <c r="G147" s="24">
        <v>170</v>
      </c>
      <c r="H147" s="24">
        <v>20</v>
      </c>
      <c r="I147" s="24">
        <v>160</v>
      </c>
      <c r="J147" s="24" t="s">
        <v>1043</v>
      </c>
      <c r="K147" s="24">
        <v>100</v>
      </c>
      <c r="L147" s="24">
        <v>25</v>
      </c>
      <c r="M147" s="24">
        <v>200</v>
      </c>
      <c r="N147" s="24">
        <v>100</v>
      </c>
      <c r="O147" s="24" t="s">
        <v>1060</v>
      </c>
      <c r="P147" s="24" t="s">
        <v>1060</v>
      </c>
      <c r="Q147" s="24">
        <v>1135</v>
      </c>
    </row>
    <row r="148" spans="1:17" s="2" customFormat="1" ht="11.25">
      <c r="A148" s="498"/>
      <c r="B148" s="498"/>
      <c r="C148" s="498"/>
      <c r="D148" s="498"/>
      <c r="E148" s="498"/>
      <c r="F148" s="498"/>
      <c r="G148" s="498"/>
      <c r="H148" s="498"/>
      <c r="I148" s="498"/>
      <c r="J148" s="498"/>
      <c r="K148" s="498"/>
      <c r="L148" s="498"/>
      <c r="M148" s="498"/>
      <c r="N148" s="498"/>
      <c r="O148" s="498"/>
      <c r="P148" s="498"/>
      <c r="Q148" s="498"/>
    </row>
    <row r="149" spans="1:17" s="34" customFormat="1" ht="11.25">
      <c r="A149" s="392" t="s">
        <v>1028</v>
      </c>
      <c r="B149" s="393"/>
      <c r="C149" s="393"/>
      <c r="D149" s="393"/>
      <c r="E149" s="394"/>
      <c r="F149" s="496"/>
      <c r="G149" s="497"/>
      <c r="H149" s="497"/>
      <c r="I149" s="497"/>
      <c r="J149" s="497"/>
      <c r="K149" s="497"/>
      <c r="L149" s="497"/>
      <c r="M149" s="497"/>
      <c r="N149" s="497"/>
      <c r="O149" s="497"/>
      <c r="P149" s="497"/>
      <c r="Q149" s="497"/>
    </row>
    <row r="150" spans="1:17" s="2" customFormat="1" ht="11.25">
      <c r="A150" s="43" t="s">
        <v>1043</v>
      </c>
      <c r="B150" s="43" t="s">
        <v>1043</v>
      </c>
      <c r="C150" s="43" t="s">
        <v>1043</v>
      </c>
      <c r="D150" s="43">
        <v>180</v>
      </c>
      <c r="E150" s="43" t="s">
        <v>1043</v>
      </c>
      <c r="F150" s="24">
        <v>270</v>
      </c>
      <c r="G150" s="24" t="s">
        <v>1043</v>
      </c>
      <c r="H150" s="24" t="s">
        <v>1043</v>
      </c>
      <c r="I150" s="24" t="s">
        <v>1043</v>
      </c>
      <c r="J150" s="24" t="s">
        <v>1043</v>
      </c>
      <c r="K150" s="24" t="s">
        <v>1043</v>
      </c>
      <c r="L150" s="24" t="s">
        <v>1043</v>
      </c>
      <c r="M150" s="24" t="s">
        <v>1060</v>
      </c>
      <c r="N150" s="24" t="s">
        <v>1060</v>
      </c>
      <c r="O150" s="24" t="s">
        <v>1060</v>
      </c>
      <c r="P150" s="24" t="s">
        <v>1060</v>
      </c>
      <c r="Q150" s="24">
        <v>450</v>
      </c>
    </row>
    <row r="151" spans="1:17" s="2" customFormat="1" ht="11.25">
      <c r="A151" s="498"/>
      <c r="B151" s="498"/>
      <c r="C151" s="498"/>
      <c r="D151" s="498"/>
      <c r="E151" s="498"/>
      <c r="F151" s="498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98"/>
    </row>
    <row r="152" spans="1:17" s="34" customFormat="1" ht="11.25">
      <c r="A152" s="392" t="s">
        <v>897</v>
      </c>
      <c r="B152" s="393"/>
      <c r="C152" s="393"/>
      <c r="D152" s="393"/>
      <c r="E152" s="394"/>
      <c r="F152" s="496"/>
      <c r="G152" s="497"/>
      <c r="H152" s="497"/>
      <c r="I152" s="497"/>
      <c r="J152" s="497"/>
      <c r="K152" s="497"/>
      <c r="L152" s="497"/>
      <c r="M152" s="497"/>
      <c r="N152" s="497"/>
      <c r="O152" s="497"/>
      <c r="P152" s="497"/>
      <c r="Q152" s="497"/>
    </row>
    <row r="153" spans="1:17" s="2" customFormat="1" ht="11.25">
      <c r="A153" s="43" t="s">
        <v>1043</v>
      </c>
      <c r="B153" s="43" t="s">
        <v>1043</v>
      </c>
      <c r="C153" s="43" t="s">
        <v>1043</v>
      </c>
      <c r="D153" s="43">
        <v>160</v>
      </c>
      <c r="E153" s="43" t="s">
        <v>1043</v>
      </c>
      <c r="F153" s="24">
        <v>480</v>
      </c>
      <c r="G153" s="24">
        <v>60</v>
      </c>
      <c r="H153" s="24" t="s">
        <v>1043</v>
      </c>
      <c r="I153" s="24" t="s">
        <v>1043</v>
      </c>
      <c r="J153" s="24" t="s">
        <v>1043</v>
      </c>
      <c r="K153" s="24" t="s">
        <v>1043</v>
      </c>
      <c r="L153" s="24" t="s">
        <v>1043</v>
      </c>
      <c r="M153" s="24" t="s">
        <v>1060</v>
      </c>
      <c r="N153" s="24" t="s">
        <v>1060</v>
      </c>
      <c r="O153" s="24" t="s">
        <v>1060</v>
      </c>
      <c r="P153" s="24">
        <v>200</v>
      </c>
      <c r="Q153" s="24">
        <v>900</v>
      </c>
    </row>
    <row r="154" spans="1:17" s="2" customFormat="1" ht="11.25">
      <c r="A154" s="498"/>
      <c r="B154" s="498"/>
      <c r="C154" s="498"/>
      <c r="D154" s="498"/>
      <c r="E154" s="498"/>
      <c r="F154" s="498"/>
      <c r="G154" s="498"/>
      <c r="H154" s="498"/>
      <c r="I154" s="498"/>
      <c r="J154" s="498"/>
      <c r="K154" s="498"/>
      <c r="L154" s="498"/>
      <c r="M154" s="498"/>
      <c r="N154" s="498"/>
      <c r="O154" s="498"/>
      <c r="P154" s="498"/>
      <c r="Q154" s="498"/>
    </row>
    <row r="155" spans="1:17" s="2" customFormat="1" ht="11.25">
      <c r="A155" s="392" t="s">
        <v>1035</v>
      </c>
      <c r="B155" s="393"/>
      <c r="C155" s="393"/>
      <c r="D155" s="393"/>
      <c r="E155" s="394"/>
      <c r="F155" s="496"/>
      <c r="G155" s="497"/>
      <c r="H155" s="497"/>
      <c r="I155" s="497"/>
      <c r="J155" s="497"/>
      <c r="K155" s="497"/>
      <c r="L155" s="497"/>
      <c r="M155" s="497"/>
      <c r="N155" s="497"/>
      <c r="O155" s="497"/>
      <c r="P155" s="497"/>
      <c r="Q155" s="497"/>
    </row>
    <row r="156" spans="1:17" s="2" customFormat="1" ht="11.25">
      <c r="A156" s="43" t="s">
        <v>1043</v>
      </c>
      <c r="B156" s="43" t="s">
        <v>1043</v>
      </c>
      <c r="C156" s="43" t="s">
        <v>1043</v>
      </c>
      <c r="D156" s="43">
        <v>180</v>
      </c>
      <c r="E156" s="43" t="s">
        <v>1043</v>
      </c>
      <c r="F156" s="24">
        <v>270</v>
      </c>
      <c r="G156" s="24" t="s">
        <v>1043</v>
      </c>
      <c r="H156" s="24" t="s">
        <v>1043</v>
      </c>
      <c r="I156" s="24" t="s">
        <v>1043</v>
      </c>
      <c r="J156" s="24" t="s">
        <v>1043</v>
      </c>
      <c r="K156" s="24" t="s">
        <v>1043</v>
      </c>
      <c r="L156" s="24" t="s">
        <v>1043</v>
      </c>
      <c r="M156" s="24" t="s">
        <v>1060</v>
      </c>
      <c r="N156" s="24" t="s">
        <v>1060</v>
      </c>
      <c r="O156" s="24" t="s">
        <v>1060</v>
      </c>
      <c r="P156" s="24" t="s">
        <v>1060</v>
      </c>
      <c r="Q156" s="24">
        <v>450</v>
      </c>
    </row>
  </sheetData>
  <sheetProtection password="CEFE" sheet="1"/>
  <mergeCells count="156">
    <mergeCell ref="A49:Q49"/>
    <mergeCell ref="A16:Q16"/>
    <mergeCell ref="A17:E17"/>
    <mergeCell ref="A19:Q19"/>
    <mergeCell ref="A26:E26"/>
    <mergeCell ref="F35:Q35"/>
    <mergeCell ref="F23:Q23"/>
    <mergeCell ref="F26:Q26"/>
    <mergeCell ref="A28:Q28"/>
    <mergeCell ref="A29:E29"/>
    <mergeCell ref="A4:Q5"/>
    <mergeCell ref="A1:Q1"/>
    <mergeCell ref="N3:O3"/>
    <mergeCell ref="A10:Q10"/>
    <mergeCell ref="P3:Q3"/>
    <mergeCell ref="G3:M3"/>
    <mergeCell ref="A2:Q2"/>
    <mergeCell ref="A3:F3"/>
    <mergeCell ref="A7:Q7"/>
    <mergeCell ref="F11:Q11"/>
    <mergeCell ref="F8:Q8"/>
    <mergeCell ref="A20:E20"/>
    <mergeCell ref="F20:Q20"/>
    <mergeCell ref="F17:Q17"/>
    <mergeCell ref="A13:Q13"/>
    <mergeCell ref="A14:E14"/>
    <mergeCell ref="F14:Q14"/>
    <mergeCell ref="A11:E11"/>
    <mergeCell ref="A8:E8"/>
    <mergeCell ref="A31:Q31"/>
    <mergeCell ref="A32:E32"/>
    <mergeCell ref="F41:Q41"/>
    <mergeCell ref="A22:Q22"/>
    <mergeCell ref="A23:E23"/>
    <mergeCell ref="F29:Q29"/>
    <mergeCell ref="F32:Q32"/>
    <mergeCell ref="A34:Q34"/>
    <mergeCell ref="A35:E35"/>
    <mergeCell ref="A25:Q25"/>
    <mergeCell ref="A37:Q37"/>
    <mergeCell ref="A38:E38"/>
    <mergeCell ref="F47:Q47"/>
    <mergeCell ref="F38:Q38"/>
    <mergeCell ref="A40:Q40"/>
    <mergeCell ref="A41:E41"/>
    <mergeCell ref="A52:Q52"/>
    <mergeCell ref="A53:E53"/>
    <mergeCell ref="F53:Q53"/>
    <mergeCell ref="A43:Q43"/>
    <mergeCell ref="A44:E44"/>
    <mergeCell ref="A50:E50"/>
    <mergeCell ref="F50:Q50"/>
    <mergeCell ref="F44:Q44"/>
    <mergeCell ref="A46:Q46"/>
    <mergeCell ref="A47:E47"/>
    <mergeCell ref="A55:Q55"/>
    <mergeCell ref="A56:E56"/>
    <mergeCell ref="A58:Q58"/>
    <mergeCell ref="F56:Q56"/>
    <mergeCell ref="A65:E65"/>
    <mergeCell ref="A67:Q67"/>
    <mergeCell ref="F59:Q59"/>
    <mergeCell ref="F65:Q65"/>
    <mergeCell ref="A59:E59"/>
    <mergeCell ref="A64:Q64"/>
    <mergeCell ref="A61:Q61"/>
    <mergeCell ref="A62:E62"/>
    <mergeCell ref="F62:Q62"/>
    <mergeCell ref="A68:E68"/>
    <mergeCell ref="A70:Q70"/>
    <mergeCell ref="A71:E71"/>
    <mergeCell ref="A73:Q73"/>
    <mergeCell ref="F68:Q68"/>
    <mergeCell ref="F71:Q71"/>
    <mergeCell ref="A74:E74"/>
    <mergeCell ref="A76:Q76"/>
    <mergeCell ref="A77:E77"/>
    <mergeCell ref="A79:Q79"/>
    <mergeCell ref="F77:Q77"/>
    <mergeCell ref="A82:Q82"/>
    <mergeCell ref="A83:E83"/>
    <mergeCell ref="F80:Q80"/>
    <mergeCell ref="F83:Q83"/>
    <mergeCell ref="A80:E80"/>
    <mergeCell ref="F89:Q89"/>
    <mergeCell ref="F92:Q92"/>
    <mergeCell ref="A95:E95"/>
    <mergeCell ref="A85:Q85"/>
    <mergeCell ref="A86:E86"/>
    <mergeCell ref="A88:Q88"/>
    <mergeCell ref="F86:Q86"/>
    <mergeCell ref="A89:E89"/>
    <mergeCell ref="A100:Q100"/>
    <mergeCell ref="A101:E101"/>
    <mergeCell ref="A91:Q91"/>
    <mergeCell ref="A92:E92"/>
    <mergeCell ref="A94:Q94"/>
    <mergeCell ref="A97:Q97"/>
    <mergeCell ref="A98:E98"/>
    <mergeCell ref="F95:Q95"/>
    <mergeCell ref="F98:Q98"/>
    <mergeCell ref="A107:E107"/>
    <mergeCell ref="A109:Q109"/>
    <mergeCell ref="F104:Q104"/>
    <mergeCell ref="F107:Q107"/>
    <mergeCell ref="A103:Q103"/>
    <mergeCell ref="F101:Q101"/>
    <mergeCell ref="A104:E104"/>
    <mergeCell ref="A106:Q106"/>
    <mergeCell ref="A112:Q112"/>
    <mergeCell ref="A113:E113"/>
    <mergeCell ref="A110:E110"/>
    <mergeCell ref="F110:Q110"/>
    <mergeCell ref="A115:Q115"/>
    <mergeCell ref="F113:Q113"/>
    <mergeCell ref="A116:E116"/>
    <mergeCell ref="A118:Q118"/>
    <mergeCell ref="A121:Q121"/>
    <mergeCell ref="F116:Q116"/>
    <mergeCell ref="F119:Q119"/>
    <mergeCell ref="A122:E122"/>
    <mergeCell ref="A119:E119"/>
    <mergeCell ref="A136:Q136"/>
    <mergeCell ref="A130:Q130"/>
    <mergeCell ref="F128:Q128"/>
    <mergeCell ref="F122:Q122"/>
    <mergeCell ref="F125:Q125"/>
    <mergeCell ref="A127:Q127"/>
    <mergeCell ref="A128:E128"/>
    <mergeCell ref="A124:Q124"/>
    <mergeCell ref="A125:E125"/>
    <mergeCell ref="A131:E131"/>
    <mergeCell ref="F131:Q131"/>
    <mergeCell ref="A133:Q133"/>
    <mergeCell ref="A134:E134"/>
    <mergeCell ref="F134:Q134"/>
    <mergeCell ref="A148:Q148"/>
    <mergeCell ref="A137:E137"/>
    <mergeCell ref="F137:Q137"/>
    <mergeCell ref="A139:Q139"/>
    <mergeCell ref="A140:E140"/>
    <mergeCell ref="F140:Q140"/>
    <mergeCell ref="A142:Q142"/>
    <mergeCell ref="A143:E143"/>
    <mergeCell ref="F143:Q143"/>
    <mergeCell ref="A145:Q145"/>
    <mergeCell ref="A146:E146"/>
    <mergeCell ref="F146:Q146"/>
    <mergeCell ref="A155:E155"/>
    <mergeCell ref="F155:Q155"/>
    <mergeCell ref="A149:E149"/>
    <mergeCell ref="F149:Q149"/>
    <mergeCell ref="A151:Q151"/>
    <mergeCell ref="A152:E152"/>
    <mergeCell ref="F152:Q152"/>
    <mergeCell ref="A154:Q154"/>
  </mergeCells>
  <printOptions/>
  <pageMargins left="1.5748031496062993" right="0.7874015748031497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A4" sqref="A4:Q5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3" width="6.7109375" style="0" customWidth="1"/>
    <col min="4" max="4" width="7.140625" style="0" customWidth="1"/>
    <col min="5" max="5" width="19.003906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98" t="s">
        <v>876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400"/>
    </row>
    <row r="2" spans="1:17" ht="13.5" thickBo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</row>
    <row r="3" spans="1:17" ht="13.5" thickBot="1">
      <c r="A3" s="402" t="s">
        <v>949</v>
      </c>
      <c r="B3" s="403"/>
      <c r="C3" s="403"/>
      <c r="D3" s="403"/>
      <c r="E3" s="404"/>
      <c r="F3" s="511"/>
      <c r="G3" s="397"/>
      <c r="H3" s="397"/>
      <c r="I3" s="397"/>
      <c r="J3" s="397"/>
      <c r="K3" s="397"/>
      <c r="L3" s="397"/>
      <c r="M3" s="397"/>
      <c r="N3" s="512"/>
      <c r="O3" s="398" t="s">
        <v>784</v>
      </c>
      <c r="P3" s="399"/>
      <c r="Q3" s="58" t="s">
        <v>1038</v>
      </c>
    </row>
    <row r="4" spans="1:17" s="1" customFormat="1" ht="12.7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</row>
    <row r="5" spans="1:17" s="8" customFormat="1" ht="12.75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</row>
    <row r="6" spans="1:19" s="40" customFormat="1" ht="13.5" customHeight="1">
      <c r="A6" s="392" t="s">
        <v>1044</v>
      </c>
      <c r="B6" s="426"/>
      <c r="C6" s="426"/>
      <c r="D6" s="426"/>
      <c r="E6" s="427"/>
      <c r="F6" s="410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39"/>
      <c r="S6" s="39"/>
    </row>
    <row r="7" spans="1:17" s="2" customFormat="1" ht="13.5" customHeight="1">
      <c r="A7" s="459" t="s">
        <v>865</v>
      </c>
      <c r="B7" s="460"/>
      <c r="C7" s="505" t="s">
        <v>1056</v>
      </c>
      <c r="D7" s="505"/>
      <c r="E7" s="505"/>
      <c r="F7" s="505"/>
      <c r="G7" s="505"/>
      <c r="H7" s="505"/>
      <c r="I7" s="505"/>
      <c r="J7" s="505"/>
      <c r="K7" s="506"/>
      <c r="L7" s="111" t="s">
        <v>778</v>
      </c>
      <c r="M7" s="507">
        <v>40969</v>
      </c>
      <c r="N7" s="508"/>
      <c r="O7" s="111" t="s">
        <v>779</v>
      </c>
      <c r="P7" s="509">
        <v>41091</v>
      </c>
      <c r="Q7" s="510"/>
    </row>
    <row r="8" spans="1:17" s="2" customFormat="1" ht="13.5" customHeight="1">
      <c r="A8" s="459" t="s">
        <v>950</v>
      </c>
      <c r="B8" s="460"/>
      <c r="C8" s="505" t="s">
        <v>1061</v>
      </c>
      <c r="D8" s="505"/>
      <c r="E8" s="505"/>
      <c r="F8" s="505"/>
      <c r="G8" s="505"/>
      <c r="H8" s="505"/>
      <c r="I8" s="505"/>
      <c r="J8" s="505"/>
      <c r="K8" s="506"/>
      <c r="L8" s="120" t="s">
        <v>737</v>
      </c>
      <c r="M8" s="505" t="s">
        <v>1063</v>
      </c>
      <c r="N8" s="505"/>
      <c r="O8" s="505"/>
      <c r="P8" s="505"/>
      <c r="Q8" s="506"/>
    </row>
    <row r="9" spans="1:17" ht="12.75">
      <c r="A9" s="416"/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</row>
    <row r="10" spans="1:17" s="2" customFormat="1" ht="13.5" customHeight="1">
      <c r="A10" s="459" t="s">
        <v>865</v>
      </c>
      <c r="B10" s="460"/>
      <c r="C10" s="505" t="s">
        <v>1056</v>
      </c>
      <c r="D10" s="505"/>
      <c r="E10" s="505"/>
      <c r="F10" s="505"/>
      <c r="G10" s="505"/>
      <c r="H10" s="505"/>
      <c r="I10" s="505"/>
      <c r="J10" s="505"/>
      <c r="K10" s="506"/>
      <c r="L10" s="111" t="s">
        <v>778</v>
      </c>
      <c r="M10" s="507">
        <v>40969</v>
      </c>
      <c r="N10" s="508"/>
      <c r="O10" s="111" t="s">
        <v>779</v>
      </c>
      <c r="P10" s="509">
        <v>41091</v>
      </c>
      <c r="Q10" s="510"/>
    </row>
    <row r="11" spans="1:17" s="2" customFormat="1" ht="13.5" customHeight="1">
      <c r="A11" s="459" t="s">
        <v>950</v>
      </c>
      <c r="B11" s="460"/>
      <c r="C11" s="505" t="s">
        <v>1062</v>
      </c>
      <c r="D11" s="505"/>
      <c r="E11" s="505"/>
      <c r="F11" s="505"/>
      <c r="G11" s="505"/>
      <c r="H11" s="505"/>
      <c r="I11" s="505"/>
      <c r="J11" s="505"/>
      <c r="K11" s="506"/>
      <c r="L11" s="120" t="s">
        <v>737</v>
      </c>
      <c r="M11" s="505" t="s">
        <v>1064</v>
      </c>
      <c r="N11" s="505"/>
      <c r="O11" s="505"/>
      <c r="P11" s="505"/>
      <c r="Q11" s="506"/>
    </row>
    <row r="12" spans="1:17" ht="12.75">
      <c r="A12" s="416"/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</row>
    <row r="13" spans="1:19" s="40" customFormat="1" ht="13.5" customHeight="1">
      <c r="A13" s="392" t="s">
        <v>1175</v>
      </c>
      <c r="B13" s="393"/>
      <c r="C13" s="393"/>
      <c r="D13" s="393"/>
      <c r="E13" s="394"/>
      <c r="F13" s="410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"/>
      <c r="S13" s="39"/>
    </row>
    <row r="14" spans="1:17" s="2" customFormat="1" ht="13.5" customHeight="1">
      <c r="A14" s="459" t="s">
        <v>865</v>
      </c>
      <c r="B14" s="460"/>
      <c r="C14" s="505" t="s">
        <v>1056</v>
      </c>
      <c r="D14" s="505"/>
      <c r="E14" s="505"/>
      <c r="F14" s="505"/>
      <c r="G14" s="505"/>
      <c r="H14" s="505"/>
      <c r="I14" s="505"/>
      <c r="J14" s="505"/>
      <c r="K14" s="506"/>
      <c r="L14" s="111" t="s">
        <v>778</v>
      </c>
      <c r="M14" s="507">
        <v>40603</v>
      </c>
      <c r="N14" s="508"/>
      <c r="O14" s="111" t="s">
        <v>779</v>
      </c>
      <c r="P14" s="509">
        <v>41050</v>
      </c>
      <c r="Q14" s="510"/>
    </row>
    <row r="15" spans="1:17" s="2" customFormat="1" ht="13.5" customHeight="1">
      <c r="A15" s="459" t="s">
        <v>950</v>
      </c>
      <c r="B15" s="460"/>
      <c r="C15" s="505" t="s">
        <v>1182</v>
      </c>
      <c r="D15" s="505"/>
      <c r="E15" s="505"/>
      <c r="F15" s="505"/>
      <c r="G15" s="505"/>
      <c r="H15" s="505"/>
      <c r="I15" s="505"/>
      <c r="J15" s="505"/>
      <c r="K15" s="506"/>
      <c r="L15" s="120" t="s">
        <v>737</v>
      </c>
      <c r="M15" s="505" t="s">
        <v>1063</v>
      </c>
      <c r="N15" s="505"/>
      <c r="O15" s="505"/>
      <c r="P15" s="505"/>
      <c r="Q15" s="506"/>
    </row>
    <row r="16" spans="1:17" ht="12.75">
      <c r="A16" s="416"/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</row>
    <row r="17" spans="1:19" s="40" customFormat="1" ht="13.5" customHeight="1">
      <c r="A17" s="392" t="s">
        <v>879</v>
      </c>
      <c r="B17" s="393"/>
      <c r="C17" s="393"/>
      <c r="D17" s="393"/>
      <c r="E17" s="394"/>
      <c r="F17" s="410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"/>
      <c r="S17" s="39"/>
    </row>
    <row r="18" spans="1:17" s="2" customFormat="1" ht="13.5" customHeight="1">
      <c r="A18" s="459" t="s">
        <v>865</v>
      </c>
      <c r="B18" s="460"/>
      <c r="C18" s="505" t="s">
        <v>1239</v>
      </c>
      <c r="D18" s="505"/>
      <c r="E18" s="505"/>
      <c r="F18" s="505"/>
      <c r="G18" s="505"/>
      <c r="H18" s="505"/>
      <c r="I18" s="505"/>
      <c r="J18" s="505"/>
      <c r="K18" s="506"/>
      <c r="L18" s="111" t="s">
        <v>778</v>
      </c>
      <c r="M18" s="507">
        <v>40966</v>
      </c>
      <c r="N18" s="508"/>
      <c r="O18" s="111" t="s">
        <v>779</v>
      </c>
      <c r="P18" s="509">
        <v>41227</v>
      </c>
      <c r="Q18" s="510"/>
    </row>
    <row r="19" spans="1:17" s="2" customFormat="1" ht="13.5" customHeight="1">
      <c r="A19" s="459" t="s">
        <v>950</v>
      </c>
      <c r="B19" s="460"/>
      <c r="C19" s="505" t="s">
        <v>1240</v>
      </c>
      <c r="D19" s="505"/>
      <c r="E19" s="505"/>
      <c r="F19" s="505"/>
      <c r="G19" s="505"/>
      <c r="H19" s="505"/>
      <c r="I19" s="505"/>
      <c r="J19" s="505"/>
      <c r="K19" s="506"/>
      <c r="L19" s="120" t="s">
        <v>737</v>
      </c>
      <c r="M19" s="505" t="s">
        <v>1064</v>
      </c>
      <c r="N19" s="505"/>
      <c r="O19" s="505"/>
      <c r="P19" s="505"/>
      <c r="Q19" s="506"/>
    </row>
    <row r="20" spans="1:17" ht="12.75">
      <c r="A20" s="416"/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</row>
    <row r="21" spans="1:17" ht="12.75">
      <c r="A21" s="416"/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</row>
    <row r="22" spans="1:19" s="40" customFormat="1" ht="13.5" customHeight="1">
      <c r="A22" s="392" t="s">
        <v>1299</v>
      </c>
      <c r="B22" s="393"/>
      <c r="C22" s="393"/>
      <c r="D22" s="393"/>
      <c r="E22" s="394"/>
      <c r="F22" s="410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"/>
      <c r="S22" s="39"/>
    </row>
    <row r="23" spans="1:17" s="2" customFormat="1" ht="13.5" customHeight="1">
      <c r="A23" s="459" t="s">
        <v>865</v>
      </c>
      <c r="B23" s="460"/>
      <c r="C23" s="505" t="s">
        <v>1303</v>
      </c>
      <c r="D23" s="505"/>
      <c r="E23" s="505"/>
      <c r="F23" s="505"/>
      <c r="G23" s="505"/>
      <c r="H23" s="505"/>
      <c r="I23" s="505"/>
      <c r="J23" s="505"/>
      <c r="K23" s="506"/>
      <c r="L23" s="111" t="s">
        <v>778</v>
      </c>
      <c r="M23" s="507">
        <v>40980</v>
      </c>
      <c r="N23" s="508"/>
      <c r="O23" s="111" t="s">
        <v>779</v>
      </c>
      <c r="P23" s="509">
        <v>41104</v>
      </c>
      <c r="Q23" s="510"/>
    </row>
    <row r="24" spans="1:17" s="2" customFormat="1" ht="13.5" customHeight="1">
      <c r="A24" s="459" t="s">
        <v>950</v>
      </c>
      <c r="B24" s="460"/>
      <c r="C24" s="505" t="s">
        <v>1304</v>
      </c>
      <c r="D24" s="505"/>
      <c r="E24" s="505"/>
      <c r="F24" s="505"/>
      <c r="G24" s="505"/>
      <c r="H24" s="505"/>
      <c r="I24" s="505"/>
      <c r="J24" s="505"/>
      <c r="K24" s="506"/>
      <c r="L24" s="120" t="s">
        <v>737</v>
      </c>
      <c r="M24" s="505" t="s">
        <v>1063</v>
      </c>
      <c r="N24" s="505"/>
      <c r="O24" s="505"/>
      <c r="P24" s="505"/>
      <c r="Q24" s="506"/>
    </row>
    <row r="25" spans="1:17" ht="12.75">
      <c r="A25" s="416"/>
      <c r="B25" s="416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</row>
    <row r="26" spans="1:17" s="2" customFormat="1" ht="13.5" customHeight="1">
      <c r="A26" s="459" t="s">
        <v>865</v>
      </c>
      <c r="B26" s="460"/>
      <c r="C26" s="505" t="s">
        <v>1303</v>
      </c>
      <c r="D26" s="505"/>
      <c r="E26" s="505"/>
      <c r="F26" s="505"/>
      <c r="G26" s="505"/>
      <c r="H26" s="505"/>
      <c r="I26" s="505"/>
      <c r="J26" s="505"/>
      <c r="K26" s="506"/>
      <c r="L26" s="111" t="s">
        <v>778</v>
      </c>
      <c r="M26" s="507">
        <v>40980</v>
      </c>
      <c r="N26" s="508"/>
      <c r="O26" s="111" t="s">
        <v>779</v>
      </c>
      <c r="P26" s="509">
        <v>41104</v>
      </c>
      <c r="Q26" s="510"/>
    </row>
    <row r="27" spans="1:17" s="2" customFormat="1" ht="13.5" customHeight="1">
      <c r="A27" s="459" t="s">
        <v>950</v>
      </c>
      <c r="B27" s="460"/>
      <c r="C27" s="505" t="s">
        <v>1305</v>
      </c>
      <c r="D27" s="505"/>
      <c r="E27" s="505"/>
      <c r="F27" s="505"/>
      <c r="G27" s="505"/>
      <c r="H27" s="505"/>
      <c r="I27" s="505"/>
      <c r="J27" s="505"/>
      <c r="K27" s="506"/>
      <c r="L27" s="120" t="s">
        <v>737</v>
      </c>
      <c r="M27" s="505" t="s">
        <v>1063</v>
      </c>
      <c r="N27" s="505"/>
      <c r="O27" s="505"/>
      <c r="P27" s="505"/>
      <c r="Q27" s="506"/>
    </row>
    <row r="28" spans="1:17" ht="12.75">
      <c r="A28" s="416"/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</row>
    <row r="29" spans="1:17" ht="12.75">
      <c r="A29" s="416"/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</row>
    <row r="30" spans="1:19" s="40" customFormat="1" ht="13.5" customHeight="1">
      <c r="A30" s="392" t="s">
        <v>214</v>
      </c>
      <c r="B30" s="393"/>
      <c r="C30" s="393"/>
      <c r="D30" s="393"/>
      <c r="E30" s="394"/>
      <c r="F30" s="410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"/>
      <c r="S30" s="39"/>
    </row>
    <row r="31" spans="1:17" s="2" customFormat="1" ht="13.5" customHeight="1">
      <c r="A31" s="459" t="s">
        <v>865</v>
      </c>
      <c r="B31" s="460"/>
      <c r="C31" s="505" t="s">
        <v>218</v>
      </c>
      <c r="D31" s="505"/>
      <c r="E31" s="505"/>
      <c r="F31" s="505"/>
      <c r="G31" s="505"/>
      <c r="H31" s="505"/>
      <c r="I31" s="505"/>
      <c r="J31" s="505"/>
      <c r="K31" s="506"/>
      <c r="L31" s="111" t="s">
        <v>778</v>
      </c>
      <c r="M31" s="507">
        <v>40616</v>
      </c>
      <c r="N31" s="508"/>
      <c r="O31" s="111" t="s">
        <v>779</v>
      </c>
      <c r="P31" s="509">
        <v>41230</v>
      </c>
      <c r="Q31" s="510"/>
    </row>
    <row r="32" spans="1:17" s="2" customFormat="1" ht="13.5" customHeight="1">
      <c r="A32" s="459" t="s">
        <v>950</v>
      </c>
      <c r="B32" s="460"/>
      <c r="C32" s="505" t="s">
        <v>219</v>
      </c>
      <c r="D32" s="505"/>
      <c r="E32" s="505"/>
      <c r="F32" s="505"/>
      <c r="G32" s="505"/>
      <c r="H32" s="505"/>
      <c r="I32" s="505"/>
      <c r="J32" s="505"/>
      <c r="K32" s="506"/>
      <c r="L32" s="120" t="s">
        <v>737</v>
      </c>
      <c r="M32" s="505" t="s">
        <v>1063</v>
      </c>
      <c r="N32" s="505"/>
      <c r="O32" s="505"/>
      <c r="P32" s="505"/>
      <c r="Q32" s="506"/>
    </row>
    <row r="33" spans="1:17" ht="12.75">
      <c r="A33" s="416"/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</row>
    <row r="34" spans="1:17" s="2" customFormat="1" ht="13.5" customHeight="1">
      <c r="A34" s="459" t="s">
        <v>865</v>
      </c>
      <c r="B34" s="460"/>
      <c r="C34" s="505" t="s">
        <v>1043</v>
      </c>
      <c r="D34" s="505"/>
      <c r="E34" s="505"/>
      <c r="F34" s="505"/>
      <c r="G34" s="505"/>
      <c r="H34" s="505"/>
      <c r="I34" s="505"/>
      <c r="J34" s="505"/>
      <c r="K34" s="506"/>
      <c r="L34" s="111" t="s">
        <v>778</v>
      </c>
      <c r="M34" s="507" t="s">
        <v>1043</v>
      </c>
      <c r="N34" s="508"/>
      <c r="O34" s="111" t="s">
        <v>779</v>
      </c>
      <c r="P34" s="509" t="s">
        <v>1043</v>
      </c>
      <c r="Q34" s="510"/>
    </row>
    <row r="35" spans="1:17" s="2" customFormat="1" ht="13.5" customHeight="1">
      <c r="A35" s="459" t="s">
        <v>950</v>
      </c>
      <c r="B35" s="460"/>
      <c r="C35" s="505" t="s">
        <v>1043</v>
      </c>
      <c r="D35" s="505"/>
      <c r="E35" s="505"/>
      <c r="F35" s="505"/>
      <c r="G35" s="505"/>
      <c r="H35" s="505"/>
      <c r="I35" s="505"/>
      <c r="J35" s="505"/>
      <c r="K35" s="506"/>
      <c r="L35" s="120" t="s">
        <v>737</v>
      </c>
      <c r="M35" s="505" t="s">
        <v>1043</v>
      </c>
      <c r="N35" s="505"/>
      <c r="O35" s="505"/>
      <c r="P35" s="505"/>
      <c r="Q35" s="506"/>
    </row>
    <row r="36" spans="1:17" ht="12.75">
      <c r="A36" s="416"/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</row>
    <row r="37" spans="1:17" s="2" customFormat="1" ht="13.5" customHeight="1">
      <c r="A37" s="459" t="s">
        <v>865</v>
      </c>
      <c r="B37" s="460"/>
      <c r="C37" s="505" t="s">
        <v>1043</v>
      </c>
      <c r="D37" s="505"/>
      <c r="E37" s="505"/>
      <c r="F37" s="505"/>
      <c r="G37" s="505"/>
      <c r="H37" s="505"/>
      <c r="I37" s="505"/>
      <c r="J37" s="505"/>
      <c r="K37" s="506"/>
      <c r="L37" s="111" t="s">
        <v>778</v>
      </c>
      <c r="M37" s="507" t="s">
        <v>1043</v>
      </c>
      <c r="N37" s="508"/>
      <c r="O37" s="111" t="s">
        <v>779</v>
      </c>
      <c r="P37" s="509" t="s">
        <v>1043</v>
      </c>
      <c r="Q37" s="510"/>
    </row>
    <row r="38" spans="1:17" s="2" customFormat="1" ht="13.5" customHeight="1">
      <c r="A38" s="459" t="s">
        <v>950</v>
      </c>
      <c r="B38" s="460"/>
      <c r="C38" s="505" t="s">
        <v>1043</v>
      </c>
      <c r="D38" s="505"/>
      <c r="E38" s="505"/>
      <c r="F38" s="505"/>
      <c r="G38" s="505"/>
      <c r="H38" s="505"/>
      <c r="I38" s="505"/>
      <c r="J38" s="505"/>
      <c r="K38" s="506"/>
      <c r="L38" s="120" t="s">
        <v>737</v>
      </c>
      <c r="M38" s="505" t="s">
        <v>1043</v>
      </c>
      <c r="N38" s="505"/>
      <c r="O38" s="505"/>
      <c r="P38" s="505"/>
      <c r="Q38" s="506"/>
    </row>
    <row r="39" spans="1:17" ht="12.75">
      <c r="A39" s="416"/>
      <c r="B39" s="416"/>
      <c r="C39" s="416"/>
      <c r="D39" s="416"/>
      <c r="E39" s="416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</row>
    <row r="40" spans="1:17" s="2" customFormat="1" ht="13.5" customHeight="1">
      <c r="A40" s="459" t="s">
        <v>865</v>
      </c>
      <c r="B40" s="460"/>
      <c r="C40" s="505" t="s">
        <v>1043</v>
      </c>
      <c r="D40" s="505"/>
      <c r="E40" s="505"/>
      <c r="F40" s="505"/>
      <c r="G40" s="505"/>
      <c r="H40" s="505"/>
      <c r="I40" s="505"/>
      <c r="J40" s="505"/>
      <c r="K40" s="506"/>
      <c r="L40" s="111" t="s">
        <v>778</v>
      </c>
      <c r="M40" s="507" t="s">
        <v>1043</v>
      </c>
      <c r="N40" s="508"/>
      <c r="O40" s="111" t="s">
        <v>779</v>
      </c>
      <c r="P40" s="509" t="s">
        <v>1043</v>
      </c>
      <c r="Q40" s="510"/>
    </row>
    <row r="41" spans="1:17" s="2" customFormat="1" ht="13.5" customHeight="1">
      <c r="A41" s="459" t="s">
        <v>950</v>
      </c>
      <c r="B41" s="460"/>
      <c r="C41" s="505" t="s">
        <v>1043</v>
      </c>
      <c r="D41" s="505"/>
      <c r="E41" s="505"/>
      <c r="F41" s="505"/>
      <c r="G41" s="505"/>
      <c r="H41" s="505"/>
      <c r="I41" s="505"/>
      <c r="J41" s="505"/>
      <c r="K41" s="506"/>
      <c r="L41" s="120" t="s">
        <v>737</v>
      </c>
      <c r="M41" s="505" t="s">
        <v>1043</v>
      </c>
      <c r="N41" s="505"/>
      <c r="O41" s="505"/>
      <c r="P41" s="505"/>
      <c r="Q41" s="506"/>
    </row>
    <row r="42" spans="1:17" ht="12.75">
      <c r="A42" s="416"/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</row>
    <row r="43" spans="1:19" s="40" customFormat="1" ht="13.5" customHeight="1">
      <c r="A43" s="392" t="s">
        <v>311</v>
      </c>
      <c r="B43" s="393"/>
      <c r="C43" s="393"/>
      <c r="D43" s="393"/>
      <c r="E43" s="394"/>
      <c r="F43" s="410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"/>
      <c r="S43" s="39"/>
    </row>
    <row r="44" spans="1:17" s="2" customFormat="1" ht="13.5" customHeight="1">
      <c r="A44" s="459" t="s">
        <v>865</v>
      </c>
      <c r="B44" s="460"/>
      <c r="C44" s="505" t="s">
        <v>1056</v>
      </c>
      <c r="D44" s="505"/>
      <c r="E44" s="505"/>
      <c r="F44" s="505"/>
      <c r="G44" s="505"/>
      <c r="H44" s="505"/>
      <c r="I44" s="505"/>
      <c r="J44" s="505"/>
      <c r="K44" s="506"/>
      <c r="L44" s="111" t="s">
        <v>778</v>
      </c>
      <c r="M44" s="507">
        <v>41110</v>
      </c>
      <c r="N44" s="508"/>
      <c r="O44" s="111" t="s">
        <v>779</v>
      </c>
      <c r="P44" s="509">
        <v>41173</v>
      </c>
      <c r="Q44" s="510"/>
    </row>
    <row r="45" spans="1:17" s="2" customFormat="1" ht="13.5" customHeight="1">
      <c r="A45" s="459" t="s">
        <v>950</v>
      </c>
      <c r="B45" s="460"/>
      <c r="C45" s="505" t="s">
        <v>319</v>
      </c>
      <c r="D45" s="505"/>
      <c r="E45" s="505"/>
      <c r="F45" s="505"/>
      <c r="G45" s="505"/>
      <c r="H45" s="505"/>
      <c r="I45" s="505"/>
      <c r="J45" s="505"/>
      <c r="K45" s="506"/>
      <c r="L45" s="120" t="s">
        <v>737</v>
      </c>
      <c r="M45" s="505" t="s">
        <v>320</v>
      </c>
      <c r="N45" s="505"/>
      <c r="O45" s="505"/>
      <c r="P45" s="505"/>
      <c r="Q45" s="506"/>
    </row>
    <row r="46" spans="1:17" ht="12.75">
      <c r="A46" s="416"/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</row>
    <row r="47" spans="1:19" s="40" customFormat="1" ht="13.5" customHeight="1">
      <c r="A47" s="392" t="s">
        <v>32</v>
      </c>
      <c r="B47" s="393"/>
      <c r="C47" s="393"/>
      <c r="D47" s="393"/>
      <c r="E47" s="394"/>
      <c r="F47" s="410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"/>
      <c r="S47" s="39"/>
    </row>
    <row r="48" spans="1:17" s="2" customFormat="1" ht="13.5" customHeight="1">
      <c r="A48" s="459" t="s">
        <v>865</v>
      </c>
      <c r="B48" s="460"/>
      <c r="C48" s="505" t="s">
        <v>40</v>
      </c>
      <c r="D48" s="505"/>
      <c r="E48" s="505"/>
      <c r="F48" s="505"/>
      <c r="G48" s="505"/>
      <c r="H48" s="505"/>
      <c r="I48" s="505"/>
      <c r="J48" s="505"/>
      <c r="K48" s="506"/>
      <c r="L48" s="111" t="s">
        <v>778</v>
      </c>
      <c r="M48" s="507">
        <v>40616</v>
      </c>
      <c r="N48" s="508"/>
      <c r="O48" s="111" t="s">
        <v>779</v>
      </c>
      <c r="P48" s="509" t="s">
        <v>1043</v>
      </c>
      <c r="Q48" s="510"/>
    </row>
    <row r="49" spans="1:17" s="2" customFormat="1" ht="13.5" customHeight="1">
      <c r="A49" s="459" t="s">
        <v>950</v>
      </c>
      <c r="B49" s="460"/>
      <c r="C49" s="505" t="s">
        <v>41</v>
      </c>
      <c r="D49" s="505"/>
      <c r="E49" s="505"/>
      <c r="F49" s="505"/>
      <c r="G49" s="505"/>
      <c r="H49" s="505"/>
      <c r="I49" s="505"/>
      <c r="J49" s="505"/>
      <c r="K49" s="506"/>
      <c r="L49" s="120" t="s">
        <v>737</v>
      </c>
      <c r="M49" s="505" t="s">
        <v>1063</v>
      </c>
      <c r="N49" s="505"/>
      <c r="O49" s="505"/>
      <c r="P49" s="505"/>
      <c r="Q49" s="506"/>
    </row>
    <row r="50" spans="1:17" ht="12.75">
      <c r="A50" s="416"/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</row>
    <row r="51" spans="1:19" s="40" customFormat="1" ht="13.5" customHeight="1">
      <c r="A51" s="392" t="s">
        <v>1306</v>
      </c>
      <c r="B51" s="393"/>
      <c r="C51" s="393"/>
      <c r="D51" s="393"/>
      <c r="E51" s="394"/>
      <c r="F51" s="410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"/>
      <c r="S51" s="39"/>
    </row>
    <row r="52" spans="1:17" s="2" customFormat="1" ht="13.5" customHeight="1">
      <c r="A52" s="459" t="s">
        <v>865</v>
      </c>
      <c r="B52" s="460"/>
      <c r="C52" s="505" t="s">
        <v>1056</v>
      </c>
      <c r="D52" s="505"/>
      <c r="E52" s="505"/>
      <c r="F52" s="505"/>
      <c r="G52" s="505"/>
      <c r="H52" s="505"/>
      <c r="I52" s="505"/>
      <c r="J52" s="505"/>
      <c r="K52" s="506"/>
      <c r="L52" s="111" t="s">
        <v>778</v>
      </c>
      <c r="M52" s="507">
        <v>40980</v>
      </c>
      <c r="N52" s="508"/>
      <c r="O52" s="111" t="s">
        <v>779</v>
      </c>
      <c r="P52" s="509">
        <v>41104</v>
      </c>
      <c r="Q52" s="510"/>
    </row>
    <row r="53" spans="1:17" s="2" customFormat="1" ht="13.5" customHeight="1">
      <c r="A53" s="459" t="s">
        <v>950</v>
      </c>
      <c r="B53" s="460"/>
      <c r="C53" s="505" t="s">
        <v>1311</v>
      </c>
      <c r="D53" s="505"/>
      <c r="E53" s="505"/>
      <c r="F53" s="505"/>
      <c r="G53" s="505"/>
      <c r="H53" s="505"/>
      <c r="I53" s="505"/>
      <c r="J53" s="505"/>
      <c r="K53" s="506"/>
      <c r="L53" s="120" t="s">
        <v>737</v>
      </c>
      <c r="M53" s="505" t="s">
        <v>1312</v>
      </c>
      <c r="N53" s="505"/>
      <c r="O53" s="505"/>
      <c r="P53" s="505"/>
      <c r="Q53" s="506"/>
    </row>
    <row r="54" spans="1:17" ht="12.75">
      <c r="A54" s="416"/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</row>
    <row r="55" spans="1:17" ht="12.75">
      <c r="A55" s="416"/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</row>
    <row r="56" spans="1:19" s="40" customFormat="1" ht="13.5" customHeight="1">
      <c r="A56" s="392" t="s">
        <v>84</v>
      </c>
      <c r="B56" s="393"/>
      <c r="C56" s="393"/>
      <c r="D56" s="393"/>
      <c r="E56" s="394"/>
      <c r="F56" s="410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"/>
      <c r="S56" s="39"/>
    </row>
    <row r="57" spans="1:17" s="2" customFormat="1" ht="13.5" customHeight="1">
      <c r="A57" s="459" t="s">
        <v>865</v>
      </c>
      <c r="B57" s="460"/>
      <c r="C57" s="505" t="s">
        <v>110</v>
      </c>
      <c r="D57" s="505"/>
      <c r="E57" s="505"/>
      <c r="F57" s="505"/>
      <c r="G57" s="505"/>
      <c r="H57" s="505"/>
      <c r="I57" s="505"/>
      <c r="J57" s="505"/>
      <c r="K57" s="506"/>
      <c r="L57" s="111" t="s">
        <v>778</v>
      </c>
      <c r="M57" s="507">
        <v>40483</v>
      </c>
      <c r="N57" s="508"/>
      <c r="O57" s="111" t="s">
        <v>779</v>
      </c>
      <c r="P57" s="509">
        <v>41699</v>
      </c>
      <c r="Q57" s="510"/>
    </row>
    <row r="58" spans="1:17" s="2" customFormat="1" ht="13.5" customHeight="1">
      <c r="A58" s="459" t="s">
        <v>950</v>
      </c>
      <c r="B58" s="460"/>
      <c r="C58" s="505" t="s">
        <v>111</v>
      </c>
      <c r="D58" s="505"/>
      <c r="E58" s="505"/>
      <c r="F58" s="505"/>
      <c r="G58" s="505"/>
      <c r="H58" s="505"/>
      <c r="I58" s="505"/>
      <c r="J58" s="505"/>
      <c r="K58" s="506"/>
      <c r="L58" s="120" t="s">
        <v>737</v>
      </c>
      <c r="M58" s="505" t="s">
        <v>1063</v>
      </c>
      <c r="N58" s="505"/>
      <c r="O58" s="505"/>
      <c r="P58" s="505"/>
      <c r="Q58" s="506"/>
    </row>
    <row r="59" spans="1:17" ht="12.75">
      <c r="A59" s="416"/>
      <c r="B59" s="416"/>
      <c r="C59" s="416"/>
      <c r="D59" s="416"/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</row>
    <row r="60" spans="1:17" ht="12.75">
      <c r="A60" s="416"/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</row>
  </sheetData>
  <sheetProtection password="CEFE" sheet="1"/>
  <mergeCells count="140">
    <mergeCell ref="A60:Q60"/>
    <mergeCell ref="A53:B53"/>
    <mergeCell ref="C53:K53"/>
    <mergeCell ref="M53:Q53"/>
    <mergeCell ref="A54:Q54"/>
    <mergeCell ref="M57:N57"/>
    <mergeCell ref="P57:Q57"/>
    <mergeCell ref="A59:Q59"/>
    <mergeCell ref="A56:E56"/>
    <mergeCell ref="F56:Q56"/>
    <mergeCell ref="A51:E51"/>
    <mergeCell ref="F51:Q51"/>
    <mergeCell ref="A52:B52"/>
    <mergeCell ref="C52:K52"/>
    <mergeCell ref="M52:N52"/>
    <mergeCell ref="P52:Q52"/>
    <mergeCell ref="A57:B57"/>
    <mergeCell ref="C57:K57"/>
    <mergeCell ref="A55:Q55"/>
    <mergeCell ref="A58:B58"/>
    <mergeCell ref="C58:K58"/>
    <mergeCell ref="M58:Q58"/>
    <mergeCell ref="A50:Q50"/>
    <mergeCell ref="A47:E47"/>
    <mergeCell ref="F47:Q47"/>
    <mergeCell ref="A48:B48"/>
    <mergeCell ref="C48:K48"/>
    <mergeCell ref="M48:N48"/>
    <mergeCell ref="P48:Q48"/>
    <mergeCell ref="A46:Q46"/>
    <mergeCell ref="A49:B49"/>
    <mergeCell ref="C49:K49"/>
    <mergeCell ref="M49:Q49"/>
    <mergeCell ref="A45:B45"/>
    <mergeCell ref="C45:K45"/>
    <mergeCell ref="M45:Q45"/>
    <mergeCell ref="A43:E43"/>
    <mergeCell ref="F43:Q43"/>
    <mergeCell ref="A44:B44"/>
    <mergeCell ref="C44:K44"/>
    <mergeCell ref="M44:N44"/>
    <mergeCell ref="P44:Q44"/>
    <mergeCell ref="A40:B40"/>
    <mergeCell ref="C40:K40"/>
    <mergeCell ref="M40:N40"/>
    <mergeCell ref="P40:Q40"/>
    <mergeCell ref="A41:B41"/>
    <mergeCell ref="C41:K41"/>
    <mergeCell ref="M41:Q41"/>
    <mergeCell ref="A42:Q42"/>
    <mergeCell ref="A37:B37"/>
    <mergeCell ref="C37:K37"/>
    <mergeCell ref="M37:N37"/>
    <mergeCell ref="P37:Q37"/>
    <mergeCell ref="A38:B38"/>
    <mergeCell ref="C38:K38"/>
    <mergeCell ref="M38:Q38"/>
    <mergeCell ref="A39:Q39"/>
    <mergeCell ref="A34:B34"/>
    <mergeCell ref="C34:K34"/>
    <mergeCell ref="M34:N34"/>
    <mergeCell ref="P34:Q34"/>
    <mergeCell ref="A35:B35"/>
    <mergeCell ref="C35:K35"/>
    <mergeCell ref="M35:Q35"/>
    <mergeCell ref="A36:Q36"/>
    <mergeCell ref="A33:Q33"/>
    <mergeCell ref="A30:E30"/>
    <mergeCell ref="F30:Q30"/>
    <mergeCell ref="A31:B31"/>
    <mergeCell ref="C31:K31"/>
    <mergeCell ref="M31:N31"/>
    <mergeCell ref="P31:Q31"/>
    <mergeCell ref="A29:Q29"/>
    <mergeCell ref="A32:B32"/>
    <mergeCell ref="C32:K32"/>
    <mergeCell ref="M32:Q32"/>
    <mergeCell ref="A10:B10"/>
    <mergeCell ref="A11:B11"/>
    <mergeCell ref="M8:Q8"/>
    <mergeCell ref="C8:K8"/>
    <mergeCell ref="C10:K10"/>
    <mergeCell ref="M10:N10"/>
    <mergeCell ref="P10:Q10"/>
    <mergeCell ref="M11:Q11"/>
    <mergeCell ref="C11:K11"/>
    <mergeCell ref="A7:B7"/>
    <mergeCell ref="A4:Q5"/>
    <mergeCell ref="A8:B8"/>
    <mergeCell ref="C7:K7"/>
    <mergeCell ref="A1:Q1"/>
    <mergeCell ref="A9:Q9"/>
    <mergeCell ref="A6:E6"/>
    <mergeCell ref="O3:P3"/>
    <mergeCell ref="A2:Q2"/>
    <mergeCell ref="A3:E3"/>
    <mergeCell ref="F6:Q6"/>
    <mergeCell ref="P7:Q7"/>
    <mergeCell ref="M7:N7"/>
    <mergeCell ref="F3:N3"/>
    <mergeCell ref="A15:B15"/>
    <mergeCell ref="C15:K15"/>
    <mergeCell ref="M15:Q15"/>
    <mergeCell ref="A12:Q12"/>
    <mergeCell ref="A13:E13"/>
    <mergeCell ref="F13:Q13"/>
    <mergeCell ref="A14:B14"/>
    <mergeCell ref="C14:K14"/>
    <mergeCell ref="M14:N14"/>
    <mergeCell ref="P14:Q14"/>
    <mergeCell ref="A16:Q16"/>
    <mergeCell ref="A17:E17"/>
    <mergeCell ref="F17:Q17"/>
    <mergeCell ref="A18:B18"/>
    <mergeCell ref="C18:K18"/>
    <mergeCell ref="M18:N18"/>
    <mergeCell ref="P18:Q18"/>
    <mergeCell ref="A19:B19"/>
    <mergeCell ref="C19:K19"/>
    <mergeCell ref="M19:Q19"/>
    <mergeCell ref="A20:Q20"/>
    <mergeCell ref="A21:Q21"/>
    <mergeCell ref="A22:E22"/>
    <mergeCell ref="F22:Q22"/>
    <mergeCell ref="A23:B23"/>
    <mergeCell ref="C23:K23"/>
    <mergeCell ref="M23:N23"/>
    <mergeCell ref="P23:Q23"/>
    <mergeCell ref="A26:B26"/>
    <mergeCell ref="C26:K26"/>
    <mergeCell ref="M26:N26"/>
    <mergeCell ref="P26:Q26"/>
    <mergeCell ref="A24:B24"/>
    <mergeCell ref="C24:K24"/>
    <mergeCell ref="M24:Q24"/>
    <mergeCell ref="A25:Q25"/>
    <mergeCell ref="A27:B27"/>
    <mergeCell ref="C27:K27"/>
    <mergeCell ref="M27:Q27"/>
    <mergeCell ref="A28:Q2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A4" sqref="A4:Q5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17.57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98" t="s">
        <v>876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400"/>
    </row>
    <row r="2" spans="1:17" ht="13.5" thickBo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</row>
    <row r="3" spans="1:17" ht="13.5" thickBot="1">
      <c r="A3" s="402" t="s">
        <v>869</v>
      </c>
      <c r="B3" s="403"/>
      <c r="C3" s="403"/>
      <c r="D3" s="404"/>
      <c r="E3" s="511"/>
      <c r="F3" s="397"/>
      <c r="G3" s="397"/>
      <c r="H3" s="397"/>
      <c r="I3" s="397"/>
      <c r="J3" s="397"/>
      <c r="K3" s="397"/>
      <c r="L3" s="397"/>
      <c r="M3" s="397"/>
      <c r="N3" s="512"/>
      <c r="O3" s="398" t="s">
        <v>784</v>
      </c>
      <c r="P3" s="399"/>
      <c r="Q3" s="58" t="s">
        <v>1038</v>
      </c>
    </row>
    <row r="4" spans="1:17" s="1" customFormat="1" ht="12.7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</row>
    <row r="5" spans="1:17" s="8" customFormat="1" ht="12.75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</row>
    <row r="6" spans="1:19" s="40" customFormat="1" ht="13.5" customHeight="1">
      <c r="A6" s="392" t="s">
        <v>1394</v>
      </c>
      <c r="B6" s="393"/>
      <c r="C6" s="393"/>
      <c r="D6" s="393"/>
      <c r="E6" s="393"/>
      <c r="F6" s="393"/>
      <c r="G6" s="394"/>
      <c r="H6" s="520"/>
      <c r="I6" s="521"/>
      <c r="J6" s="521"/>
      <c r="K6" s="521"/>
      <c r="L6" s="521"/>
      <c r="M6" s="521"/>
      <c r="N6" s="521"/>
      <c r="O6" s="521"/>
      <c r="P6" s="521"/>
      <c r="Q6" s="521"/>
      <c r="R6" s="39"/>
      <c r="S6" s="39"/>
    </row>
    <row r="7" spans="1:19" s="40" customFormat="1" ht="13.5" customHeight="1">
      <c r="A7" s="436" t="s">
        <v>726</v>
      </c>
      <c r="B7" s="436"/>
      <c r="C7" s="436"/>
      <c r="D7" s="436"/>
      <c r="E7" s="436"/>
      <c r="F7" s="436"/>
      <c r="G7" s="436"/>
      <c r="H7" s="436"/>
      <c r="I7" s="436"/>
      <c r="J7" s="436"/>
      <c r="K7" s="513" t="s">
        <v>873</v>
      </c>
      <c r="L7" s="513"/>
      <c r="M7" s="514" t="s">
        <v>874</v>
      </c>
      <c r="N7" s="514"/>
      <c r="O7" s="392" t="s">
        <v>727</v>
      </c>
      <c r="P7" s="393"/>
      <c r="Q7" s="394"/>
      <c r="R7" s="39"/>
      <c r="S7" s="39"/>
    </row>
    <row r="8" spans="1:17" s="2" customFormat="1" ht="13.5" customHeight="1">
      <c r="A8" s="515" t="s">
        <v>447</v>
      </c>
      <c r="B8" s="515"/>
      <c r="C8" s="515"/>
      <c r="D8" s="515"/>
      <c r="E8" s="515"/>
      <c r="F8" s="515"/>
      <c r="G8" s="515"/>
      <c r="H8" s="515"/>
      <c r="I8" s="515"/>
      <c r="J8" s="515"/>
      <c r="K8" s="516">
        <v>40931</v>
      </c>
      <c r="L8" s="516"/>
      <c r="M8" s="516">
        <v>41051</v>
      </c>
      <c r="N8" s="516"/>
      <c r="O8" s="517" t="s">
        <v>448</v>
      </c>
      <c r="P8" s="518"/>
      <c r="Q8" s="519"/>
    </row>
    <row r="9" spans="1:17" s="2" customFormat="1" ht="13.5" customHeight="1">
      <c r="A9" s="515" t="s">
        <v>447</v>
      </c>
      <c r="B9" s="515"/>
      <c r="C9" s="515"/>
      <c r="D9" s="515"/>
      <c r="E9" s="515"/>
      <c r="F9" s="515"/>
      <c r="G9" s="515"/>
      <c r="H9" s="515"/>
      <c r="I9" s="515"/>
      <c r="J9" s="515"/>
      <c r="K9" s="516">
        <v>41052</v>
      </c>
      <c r="L9" s="516"/>
      <c r="M9" s="516">
        <v>41111</v>
      </c>
      <c r="N9" s="516"/>
      <c r="O9" s="517" t="s">
        <v>449</v>
      </c>
      <c r="P9" s="518"/>
      <c r="Q9" s="519"/>
    </row>
    <row r="10" spans="1:19" s="40" customFormat="1" ht="13.5" customHeight="1">
      <c r="A10" s="392" t="s">
        <v>895</v>
      </c>
      <c r="B10" s="393"/>
      <c r="C10" s="393"/>
      <c r="D10" s="393"/>
      <c r="E10" s="393"/>
      <c r="F10" s="393"/>
      <c r="G10" s="394"/>
      <c r="H10" s="520"/>
      <c r="I10" s="521"/>
      <c r="J10" s="521"/>
      <c r="K10" s="521"/>
      <c r="L10" s="521"/>
      <c r="M10" s="521"/>
      <c r="N10" s="521"/>
      <c r="O10" s="521"/>
      <c r="P10" s="521"/>
      <c r="Q10" s="521"/>
      <c r="R10" s="39"/>
      <c r="S10" s="39"/>
    </row>
    <row r="11" spans="1:19" s="40" customFormat="1" ht="13.5" customHeight="1">
      <c r="A11" s="436" t="s">
        <v>726</v>
      </c>
      <c r="B11" s="436"/>
      <c r="C11" s="436"/>
      <c r="D11" s="436"/>
      <c r="E11" s="436"/>
      <c r="F11" s="436"/>
      <c r="G11" s="436"/>
      <c r="H11" s="436"/>
      <c r="I11" s="436"/>
      <c r="J11" s="436"/>
      <c r="K11" s="513" t="s">
        <v>873</v>
      </c>
      <c r="L11" s="513"/>
      <c r="M11" s="514" t="s">
        <v>874</v>
      </c>
      <c r="N11" s="514"/>
      <c r="O11" s="392" t="s">
        <v>727</v>
      </c>
      <c r="P11" s="393"/>
      <c r="Q11" s="394"/>
      <c r="R11" s="39"/>
      <c r="S11" s="39"/>
    </row>
    <row r="12" spans="1:17" s="2" customFormat="1" ht="13.5" customHeight="1">
      <c r="A12" s="515" t="s">
        <v>447</v>
      </c>
      <c r="B12" s="515"/>
      <c r="C12" s="515"/>
      <c r="D12" s="515"/>
      <c r="E12" s="515"/>
      <c r="F12" s="515"/>
      <c r="G12" s="515"/>
      <c r="H12" s="515"/>
      <c r="I12" s="515"/>
      <c r="J12" s="515"/>
      <c r="K12" s="516">
        <v>41080</v>
      </c>
      <c r="L12" s="516"/>
      <c r="M12" s="516">
        <v>41263</v>
      </c>
      <c r="N12" s="516"/>
      <c r="O12" s="517" t="s">
        <v>1043</v>
      </c>
      <c r="P12" s="518"/>
      <c r="Q12" s="519"/>
    </row>
  </sheetData>
  <sheetProtection password="CEFE" sheet="1"/>
  <mergeCells count="30">
    <mergeCell ref="A6:G6"/>
    <mergeCell ref="H6:Q6"/>
    <mergeCell ref="A1:Q1"/>
    <mergeCell ref="A2:Q2"/>
    <mergeCell ref="E3:N3"/>
    <mergeCell ref="A3:D3"/>
    <mergeCell ref="A4:Q5"/>
    <mergeCell ref="O3:P3"/>
    <mergeCell ref="A8:J8"/>
    <mergeCell ref="K8:L8"/>
    <mergeCell ref="M8:N8"/>
    <mergeCell ref="O8:Q8"/>
    <mergeCell ref="A7:J7"/>
    <mergeCell ref="K7:L7"/>
    <mergeCell ref="M7:N7"/>
    <mergeCell ref="O7:Q7"/>
    <mergeCell ref="A10:G10"/>
    <mergeCell ref="H10:Q10"/>
    <mergeCell ref="A9:J9"/>
    <mergeCell ref="K9:L9"/>
    <mergeCell ref="M9:N9"/>
    <mergeCell ref="O9:Q9"/>
    <mergeCell ref="A12:J12"/>
    <mergeCell ref="K12:L12"/>
    <mergeCell ref="M12:N12"/>
    <mergeCell ref="O12:Q12"/>
    <mergeCell ref="A11:J11"/>
    <mergeCell ref="K11:L11"/>
    <mergeCell ref="M11:N11"/>
    <mergeCell ref="O11:Q11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A4" sqref="A4:Q5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17.710937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98" t="s">
        <v>876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400"/>
    </row>
    <row r="2" spans="1:17" ht="13.5" thickBo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</row>
    <row r="3" spans="1:17" ht="13.5" thickBot="1">
      <c r="A3" s="402" t="s">
        <v>870</v>
      </c>
      <c r="B3" s="403"/>
      <c r="C3" s="403"/>
      <c r="D3" s="403"/>
      <c r="E3" s="404"/>
      <c r="F3" s="511"/>
      <c r="G3" s="397"/>
      <c r="H3" s="397"/>
      <c r="I3" s="397"/>
      <c r="J3" s="397"/>
      <c r="K3" s="397"/>
      <c r="L3" s="397"/>
      <c r="M3" s="397"/>
      <c r="N3" s="512"/>
      <c r="O3" s="398" t="s">
        <v>784</v>
      </c>
      <c r="P3" s="399"/>
      <c r="Q3" s="58" t="s">
        <v>1038</v>
      </c>
    </row>
    <row r="4" spans="1:17" s="1" customFormat="1" ht="12.7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</row>
    <row r="5" spans="1:17" s="8" customFormat="1" ht="12.75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</row>
    <row r="6" spans="1:19" s="40" customFormat="1" ht="13.5" customHeight="1">
      <c r="A6" s="392" t="s">
        <v>877</v>
      </c>
      <c r="B6" s="393"/>
      <c r="C6" s="393"/>
      <c r="D6" s="393"/>
      <c r="E6" s="393"/>
      <c r="F6" s="393"/>
      <c r="G6" s="394"/>
      <c r="H6" s="59" t="s">
        <v>724</v>
      </c>
      <c r="I6" s="509">
        <v>40410</v>
      </c>
      <c r="J6" s="510"/>
      <c r="K6" s="59" t="s">
        <v>866</v>
      </c>
      <c r="L6" s="509">
        <v>41506</v>
      </c>
      <c r="M6" s="510"/>
      <c r="N6" s="60" t="s">
        <v>867</v>
      </c>
      <c r="O6" s="505" t="s">
        <v>365</v>
      </c>
      <c r="P6" s="505"/>
      <c r="Q6" s="506"/>
      <c r="R6" s="39"/>
      <c r="S6" s="39"/>
    </row>
    <row r="7" spans="1:17" s="2" customFormat="1" ht="13.5" customHeight="1">
      <c r="A7" s="459" t="s">
        <v>865</v>
      </c>
      <c r="B7" s="460"/>
      <c r="C7" s="448" t="s">
        <v>1303</v>
      </c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</row>
    <row r="8" spans="1:17" s="2" customFormat="1" ht="13.5" customHeight="1">
      <c r="A8" s="459" t="s">
        <v>868</v>
      </c>
      <c r="B8" s="522"/>
      <c r="C8" s="523" t="s">
        <v>41</v>
      </c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6"/>
    </row>
    <row r="9" spans="1:17" ht="12.75">
      <c r="A9" s="416"/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</row>
    <row r="10" spans="1:19" s="40" customFormat="1" ht="13.5" customHeight="1">
      <c r="A10" s="392" t="s">
        <v>374</v>
      </c>
      <c r="B10" s="393"/>
      <c r="C10" s="393"/>
      <c r="D10" s="393"/>
      <c r="E10" s="393"/>
      <c r="F10" s="393"/>
      <c r="G10" s="394"/>
      <c r="H10" s="59" t="s">
        <v>724</v>
      </c>
      <c r="I10" s="509">
        <v>40754</v>
      </c>
      <c r="J10" s="510"/>
      <c r="K10" s="59" t="s">
        <v>866</v>
      </c>
      <c r="L10" s="509">
        <v>41849</v>
      </c>
      <c r="M10" s="510"/>
      <c r="N10" s="60" t="s">
        <v>867</v>
      </c>
      <c r="O10" s="505" t="s">
        <v>377</v>
      </c>
      <c r="P10" s="505"/>
      <c r="Q10" s="506"/>
      <c r="R10" s="39"/>
      <c r="S10" s="39"/>
    </row>
    <row r="11" spans="1:17" s="2" customFormat="1" ht="13.5" customHeight="1">
      <c r="A11" s="459" t="s">
        <v>865</v>
      </c>
      <c r="B11" s="460"/>
      <c r="C11" s="448" t="s">
        <v>375</v>
      </c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</row>
    <row r="12" spans="1:17" s="2" customFormat="1" ht="13.5" customHeight="1">
      <c r="A12" s="459" t="s">
        <v>868</v>
      </c>
      <c r="B12" s="522"/>
      <c r="C12" s="523" t="s">
        <v>376</v>
      </c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6"/>
    </row>
    <row r="13" spans="1:17" ht="12.75">
      <c r="A13" s="416"/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</row>
    <row r="14" spans="1:19" s="40" customFormat="1" ht="13.5" customHeight="1">
      <c r="A14" s="392" t="s">
        <v>565</v>
      </c>
      <c r="B14" s="393"/>
      <c r="C14" s="393"/>
      <c r="D14" s="393"/>
      <c r="E14" s="393"/>
      <c r="F14" s="393"/>
      <c r="G14" s="394"/>
      <c r="H14" s="59" t="s">
        <v>724</v>
      </c>
      <c r="I14" s="509">
        <v>40238</v>
      </c>
      <c r="J14" s="510"/>
      <c r="K14" s="59" t="s">
        <v>866</v>
      </c>
      <c r="L14" s="509">
        <v>41333</v>
      </c>
      <c r="M14" s="510"/>
      <c r="N14" s="60" t="s">
        <v>867</v>
      </c>
      <c r="O14" s="505" t="s">
        <v>567</v>
      </c>
      <c r="P14" s="505"/>
      <c r="Q14" s="506"/>
      <c r="R14" s="39"/>
      <c r="S14" s="39"/>
    </row>
    <row r="15" spans="1:17" s="2" customFormat="1" ht="13.5" customHeight="1">
      <c r="A15" s="459" t="s">
        <v>865</v>
      </c>
      <c r="B15" s="460"/>
      <c r="C15" s="448" t="s">
        <v>1303</v>
      </c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</row>
    <row r="16" spans="1:17" s="2" customFormat="1" ht="13.5" customHeight="1">
      <c r="A16" s="459" t="s">
        <v>868</v>
      </c>
      <c r="B16" s="522"/>
      <c r="C16" s="523" t="s">
        <v>566</v>
      </c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6"/>
    </row>
    <row r="17" spans="1:17" ht="12.75">
      <c r="A17" s="416"/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</row>
    <row r="18" spans="1:19" s="40" customFormat="1" ht="13.5" customHeight="1">
      <c r="A18" s="392" t="s">
        <v>421</v>
      </c>
      <c r="B18" s="393"/>
      <c r="C18" s="393"/>
      <c r="D18" s="393"/>
      <c r="E18" s="393"/>
      <c r="F18" s="393"/>
      <c r="G18" s="394"/>
      <c r="H18" s="59" t="s">
        <v>724</v>
      </c>
      <c r="I18" s="509">
        <v>40588</v>
      </c>
      <c r="J18" s="510"/>
      <c r="K18" s="59" t="s">
        <v>866</v>
      </c>
      <c r="L18" s="509">
        <v>41683</v>
      </c>
      <c r="M18" s="510"/>
      <c r="N18" s="60" t="s">
        <v>867</v>
      </c>
      <c r="O18" s="505" t="s">
        <v>506</v>
      </c>
      <c r="P18" s="505"/>
      <c r="Q18" s="506"/>
      <c r="R18" s="39"/>
      <c r="S18" s="39"/>
    </row>
    <row r="19" spans="1:17" s="2" customFormat="1" ht="13.5" customHeight="1">
      <c r="A19" s="459" t="s">
        <v>865</v>
      </c>
      <c r="B19" s="460"/>
      <c r="C19" s="448" t="s">
        <v>1303</v>
      </c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</row>
    <row r="20" spans="1:17" s="2" customFormat="1" ht="13.5" customHeight="1">
      <c r="A20" s="459" t="s">
        <v>868</v>
      </c>
      <c r="B20" s="522"/>
      <c r="C20" s="523" t="s">
        <v>41</v>
      </c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6"/>
    </row>
    <row r="21" spans="1:17" s="61" customFormat="1" ht="12.75">
      <c r="A21" s="416"/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</row>
    <row r="22" s="61" customFormat="1" ht="12.75"/>
    <row r="23" s="61" customFormat="1" ht="12.75"/>
    <row r="24" s="61" customFormat="1" ht="12.75"/>
    <row r="25" s="61" customFormat="1" ht="12.75"/>
    <row r="26" s="61" customFormat="1" ht="12.75"/>
  </sheetData>
  <sheetProtection password="CEFE" sheet="1"/>
  <mergeCells count="42">
    <mergeCell ref="A13:Q13"/>
    <mergeCell ref="I14:J14"/>
    <mergeCell ref="C8:Q8"/>
    <mergeCell ref="A16:B16"/>
    <mergeCell ref="C16:Q16"/>
    <mergeCell ref="A11:B11"/>
    <mergeCell ref="C11:Q11"/>
    <mergeCell ref="A12:B12"/>
    <mergeCell ref="C12:Q12"/>
    <mergeCell ref="L14:M14"/>
    <mergeCell ref="O14:Q14"/>
    <mergeCell ref="A14:G14"/>
    <mergeCell ref="A15:B15"/>
    <mergeCell ref="C15:Q15"/>
    <mergeCell ref="A1:Q1"/>
    <mergeCell ref="O3:P3"/>
    <mergeCell ref="A2:Q2"/>
    <mergeCell ref="A9:Q9"/>
    <mergeCell ref="O6:Q6"/>
    <mergeCell ref="A7:B7"/>
    <mergeCell ref="C7:Q7"/>
    <mergeCell ref="L6:M6"/>
    <mergeCell ref="A21:Q21"/>
    <mergeCell ref="A20:B20"/>
    <mergeCell ref="C20:Q20"/>
    <mergeCell ref="A17:Q17"/>
    <mergeCell ref="I18:J18"/>
    <mergeCell ref="C19:Q19"/>
    <mergeCell ref="A18:G18"/>
    <mergeCell ref="A19:B19"/>
    <mergeCell ref="L18:M18"/>
    <mergeCell ref="O18:Q18"/>
    <mergeCell ref="A3:E3"/>
    <mergeCell ref="A4:Q5"/>
    <mergeCell ref="I6:J6"/>
    <mergeCell ref="L10:M10"/>
    <mergeCell ref="O10:Q10"/>
    <mergeCell ref="A10:G10"/>
    <mergeCell ref="A6:G6"/>
    <mergeCell ref="F3:N3"/>
    <mergeCell ref="I10:J10"/>
    <mergeCell ref="A8:B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2842"/>
  <sheetViews>
    <sheetView zoomScale="85" zoomScaleNormal="85" zoomScalePageLayoutView="0" workbookViewId="0" topLeftCell="A2">
      <selection activeCell="A4" sqref="A4:S6"/>
    </sheetView>
  </sheetViews>
  <sheetFormatPr defaultColWidth="9.140625" defaultRowHeight="12.75"/>
  <cols>
    <col min="1" max="1" width="3.8515625" style="0" customWidth="1"/>
    <col min="2" max="2" width="9.28125" style="0" customWidth="1"/>
    <col min="5" max="5" width="4.421875" style="0" customWidth="1"/>
    <col min="6" max="6" width="7.7109375" style="0" customWidth="1"/>
    <col min="7" max="7" width="8.7109375" style="0" customWidth="1"/>
    <col min="8" max="8" width="8.140625" style="10" customWidth="1"/>
    <col min="9" max="9" width="5.28125" style="0" customWidth="1"/>
    <col min="10" max="10" width="3.28125" style="0" customWidth="1"/>
    <col min="11" max="11" width="3.7109375" style="0" customWidth="1"/>
    <col min="12" max="13" width="8.7109375" style="0" customWidth="1"/>
    <col min="14" max="14" width="4.421875" style="0" customWidth="1"/>
    <col min="15" max="15" width="7.7109375" style="0" customWidth="1"/>
    <col min="16" max="16" width="8.00390625" style="0" customWidth="1"/>
    <col min="17" max="17" width="7.7109375" style="0" customWidth="1"/>
    <col min="18" max="18" width="8.57421875" style="0" customWidth="1"/>
    <col min="19" max="19" width="8.00390625" style="0" customWidth="1"/>
  </cols>
  <sheetData>
    <row r="1" spans="1:19" ht="13.5" thickBot="1">
      <c r="A1" s="398" t="s">
        <v>876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400"/>
    </row>
    <row r="2" spans="1:19" ht="13.5" thickBo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</row>
    <row r="3" spans="1:19" ht="13.5" thickBot="1">
      <c r="A3" s="398" t="s">
        <v>854</v>
      </c>
      <c r="B3" s="399"/>
      <c r="C3" s="399"/>
      <c r="D3" s="400"/>
      <c r="E3" s="407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9"/>
      <c r="R3" s="37" t="s">
        <v>784</v>
      </c>
      <c r="S3" s="36" t="s">
        <v>1038</v>
      </c>
    </row>
    <row r="4" spans="1:19" s="1" customFormat="1" ht="12.7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</row>
    <row r="5" spans="1:19" s="1" customFormat="1" ht="12.75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</row>
    <row r="6" spans="1:19" s="8" customFormat="1" ht="13.5" thickBot="1">
      <c r="A6" s="548"/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8"/>
    </row>
    <row r="7" spans="1:20" s="14" customFormat="1" ht="13.5" thickBot="1">
      <c r="A7" s="28" t="s">
        <v>762</v>
      </c>
      <c r="B7" s="333" t="s">
        <v>789</v>
      </c>
      <c r="C7" s="201"/>
      <c r="D7" s="201"/>
      <c r="E7" s="334"/>
      <c r="F7" s="12" t="s">
        <v>790</v>
      </c>
      <c r="G7" s="12" t="s">
        <v>756</v>
      </c>
      <c r="H7" s="12" t="s">
        <v>757</v>
      </c>
      <c r="I7" s="12" t="s">
        <v>732</v>
      </c>
      <c r="J7" s="546" t="s">
        <v>769</v>
      </c>
      <c r="K7" s="547"/>
      <c r="L7" s="546" t="s">
        <v>758</v>
      </c>
      <c r="M7" s="549"/>
      <c r="N7" s="547"/>
      <c r="O7" s="50" t="s">
        <v>723</v>
      </c>
      <c r="P7" s="56" t="s">
        <v>864</v>
      </c>
      <c r="Q7" s="57" t="s">
        <v>724</v>
      </c>
      <c r="R7" s="56" t="s">
        <v>726</v>
      </c>
      <c r="S7" s="13" t="s">
        <v>736</v>
      </c>
      <c r="T7" s="54"/>
    </row>
    <row r="8" spans="1:19" s="20" customFormat="1" ht="12.75">
      <c r="A8" s="22">
        <v>1</v>
      </c>
      <c r="B8" s="538" t="s">
        <v>1044</v>
      </c>
      <c r="C8" s="538" t="s">
        <v>877</v>
      </c>
      <c r="D8" s="538" t="s">
        <v>877</v>
      </c>
      <c r="E8" s="539" t="s">
        <v>877</v>
      </c>
      <c r="F8" s="15">
        <v>2741491</v>
      </c>
      <c r="G8" s="16" t="s">
        <v>1010</v>
      </c>
      <c r="H8" s="17" t="s">
        <v>1011</v>
      </c>
      <c r="I8" s="18" t="s">
        <v>1018</v>
      </c>
      <c r="J8" s="51">
        <v>40</v>
      </c>
      <c r="K8" s="53" t="s">
        <v>1013</v>
      </c>
      <c r="L8" s="535" t="s">
        <v>1019</v>
      </c>
      <c r="M8" s="536"/>
      <c r="N8" s="537"/>
      <c r="O8" s="19">
        <v>40389</v>
      </c>
      <c r="P8" s="55" t="s">
        <v>1015</v>
      </c>
      <c r="Q8" s="152" t="s">
        <v>1043</v>
      </c>
      <c r="R8" s="47" t="s">
        <v>1043</v>
      </c>
      <c r="S8" s="15" t="s">
        <v>1008</v>
      </c>
    </row>
    <row r="9" spans="1:19" s="20" customFormat="1" ht="12.75">
      <c r="A9" s="21">
        <v>2</v>
      </c>
      <c r="B9" s="524" t="s">
        <v>877</v>
      </c>
      <c r="C9" s="525" t="s">
        <v>883</v>
      </c>
      <c r="D9" s="525" t="s">
        <v>883</v>
      </c>
      <c r="E9" s="526" t="s">
        <v>883</v>
      </c>
      <c r="F9" s="21">
        <v>336892</v>
      </c>
      <c r="G9" s="17" t="s">
        <v>1010</v>
      </c>
      <c r="H9" s="17" t="s">
        <v>1026</v>
      </c>
      <c r="I9" s="18" t="s">
        <v>1018</v>
      </c>
      <c r="J9" s="52">
        <v>40</v>
      </c>
      <c r="K9" s="49" t="s">
        <v>1013</v>
      </c>
      <c r="L9" s="527" t="s">
        <v>1014</v>
      </c>
      <c r="M9" s="528"/>
      <c r="N9" s="529"/>
      <c r="O9" s="19">
        <v>31216</v>
      </c>
      <c r="P9" s="18" t="s">
        <v>1015</v>
      </c>
      <c r="Q9" s="19" t="s">
        <v>1043</v>
      </c>
      <c r="R9" s="48" t="s">
        <v>1043</v>
      </c>
      <c r="S9" s="21" t="s">
        <v>366</v>
      </c>
    </row>
    <row r="10" spans="1:19" s="20" customFormat="1" ht="12.75">
      <c r="A10" s="21">
        <v>3</v>
      </c>
      <c r="B10" s="524" t="s">
        <v>883</v>
      </c>
      <c r="C10" s="525" t="s">
        <v>883</v>
      </c>
      <c r="D10" s="525" t="s">
        <v>883</v>
      </c>
      <c r="E10" s="526" t="s">
        <v>883</v>
      </c>
      <c r="F10" s="21" t="s">
        <v>547</v>
      </c>
      <c r="G10" s="17" t="s">
        <v>1022</v>
      </c>
      <c r="H10" s="17" t="s">
        <v>1026</v>
      </c>
      <c r="I10" s="18" t="s">
        <v>373</v>
      </c>
      <c r="J10" s="52">
        <v>40</v>
      </c>
      <c r="K10" s="49" t="s">
        <v>1013</v>
      </c>
      <c r="L10" s="527" t="s">
        <v>1014</v>
      </c>
      <c r="M10" s="528"/>
      <c r="N10" s="529"/>
      <c r="O10" s="19">
        <v>37371</v>
      </c>
      <c r="P10" s="18" t="s">
        <v>1015</v>
      </c>
      <c r="Q10" s="19" t="s">
        <v>1043</v>
      </c>
      <c r="R10" s="48" t="s">
        <v>1043</v>
      </c>
      <c r="S10" s="21" t="s">
        <v>1008</v>
      </c>
    </row>
    <row r="11" spans="1:19" s="20" customFormat="1" ht="12.75">
      <c r="A11" s="21">
        <v>4</v>
      </c>
      <c r="B11" s="524" t="s">
        <v>1175</v>
      </c>
      <c r="C11" s="525" t="s">
        <v>885</v>
      </c>
      <c r="D11" s="525" t="s">
        <v>885</v>
      </c>
      <c r="E11" s="526" t="s">
        <v>885</v>
      </c>
      <c r="F11" s="21" t="s">
        <v>372</v>
      </c>
      <c r="G11" s="17" t="s">
        <v>1010</v>
      </c>
      <c r="H11" s="17" t="s">
        <v>1011</v>
      </c>
      <c r="I11" s="18" t="s">
        <v>373</v>
      </c>
      <c r="J11" s="52">
        <v>40</v>
      </c>
      <c r="K11" s="49" t="s">
        <v>1013</v>
      </c>
      <c r="L11" s="527" t="s">
        <v>1019</v>
      </c>
      <c r="M11" s="528"/>
      <c r="N11" s="529"/>
      <c r="O11" s="19">
        <v>38209</v>
      </c>
      <c r="P11" s="18" t="s">
        <v>1015</v>
      </c>
      <c r="Q11" s="19" t="s">
        <v>1043</v>
      </c>
      <c r="R11" s="48" t="s">
        <v>1043</v>
      </c>
      <c r="S11" s="21" t="s">
        <v>1008</v>
      </c>
    </row>
    <row r="12" spans="1:19" s="20" customFormat="1" ht="12.75">
      <c r="A12" s="21">
        <v>5</v>
      </c>
      <c r="B12" s="524" t="s">
        <v>1185</v>
      </c>
      <c r="C12" s="525" t="s">
        <v>878</v>
      </c>
      <c r="D12" s="525" t="s">
        <v>878</v>
      </c>
      <c r="E12" s="526" t="s">
        <v>878</v>
      </c>
      <c r="F12" s="21" t="s">
        <v>382</v>
      </c>
      <c r="G12" s="17" t="s">
        <v>383</v>
      </c>
      <c r="H12" s="17" t="s">
        <v>1026</v>
      </c>
      <c r="I12" s="18" t="s">
        <v>1012</v>
      </c>
      <c r="J12" s="52">
        <v>40</v>
      </c>
      <c r="K12" s="49" t="s">
        <v>1013</v>
      </c>
      <c r="L12" s="527" t="s">
        <v>1014</v>
      </c>
      <c r="M12" s="528"/>
      <c r="N12" s="529"/>
      <c r="O12" s="19">
        <v>29082</v>
      </c>
      <c r="P12" s="18" t="s">
        <v>1015</v>
      </c>
      <c r="Q12" s="19" t="s">
        <v>1043</v>
      </c>
      <c r="R12" s="48" t="s">
        <v>1043</v>
      </c>
      <c r="S12" s="21" t="s">
        <v>1008</v>
      </c>
    </row>
    <row r="13" spans="1:19" s="20" customFormat="1" ht="12.75">
      <c r="A13" s="21">
        <v>6</v>
      </c>
      <c r="B13" s="524" t="s">
        <v>1065</v>
      </c>
      <c r="C13" s="525" t="s">
        <v>879</v>
      </c>
      <c r="D13" s="525" t="s">
        <v>879</v>
      </c>
      <c r="E13" s="526" t="s">
        <v>879</v>
      </c>
      <c r="F13" s="21">
        <v>336892</v>
      </c>
      <c r="G13" s="17" t="s">
        <v>1010</v>
      </c>
      <c r="H13" s="17" t="s">
        <v>1011</v>
      </c>
      <c r="I13" s="18" t="s">
        <v>1018</v>
      </c>
      <c r="J13" s="52">
        <v>40</v>
      </c>
      <c r="K13" s="49" t="s">
        <v>1013</v>
      </c>
      <c r="L13" s="527" t="s">
        <v>1019</v>
      </c>
      <c r="M13" s="528"/>
      <c r="N13" s="529"/>
      <c r="O13" s="19">
        <v>40144</v>
      </c>
      <c r="P13" s="18" t="s">
        <v>1015</v>
      </c>
      <c r="Q13" s="19" t="s">
        <v>1043</v>
      </c>
      <c r="R13" s="48" t="s">
        <v>1043</v>
      </c>
      <c r="S13" s="21" t="s">
        <v>1008</v>
      </c>
    </row>
    <row r="14" spans="1:19" s="20" customFormat="1" ht="12.75">
      <c r="A14" s="21">
        <v>7</v>
      </c>
      <c r="B14" s="524" t="s">
        <v>1101</v>
      </c>
      <c r="C14" s="525" t="s">
        <v>886</v>
      </c>
      <c r="D14" s="525" t="s">
        <v>886</v>
      </c>
      <c r="E14" s="526" t="s">
        <v>886</v>
      </c>
      <c r="F14" s="21" t="s">
        <v>360</v>
      </c>
      <c r="G14" s="17" t="s">
        <v>1022</v>
      </c>
      <c r="H14" s="17" t="s">
        <v>1026</v>
      </c>
      <c r="I14" s="18" t="s">
        <v>1018</v>
      </c>
      <c r="J14" s="52">
        <v>40</v>
      </c>
      <c r="K14" s="49" t="s">
        <v>1013</v>
      </c>
      <c r="L14" s="527" t="s">
        <v>1014</v>
      </c>
      <c r="M14" s="528"/>
      <c r="N14" s="529"/>
      <c r="O14" s="19">
        <v>39678</v>
      </c>
      <c r="P14" s="18" t="s">
        <v>361</v>
      </c>
      <c r="Q14" s="19" t="s">
        <v>1043</v>
      </c>
      <c r="R14" s="48" t="s">
        <v>1043</v>
      </c>
      <c r="S14" s="21" t="s">
        <v>1008</v>
      </c>
    </row>
    <row r="15" spans="1:19" s="20" customFormat="1" ht="12.75">
      <c r="A15" s="21">
        <v>8</v>
      </c>
      <c r="B15" s="524" t="s">
        <v>885</v>
      </c>
      <c r="C15" s="525" t="s">
        <v>887</v>
      </c>
      <c r="D15" s="525" t="s">
        <v>887</v>
      </c>
      <c r="E15" s="526" t="s">
        <v>887</v>
      </c>
      <c r="F15" s="21" t="s">
        <v>385</v>
      </c>
      <c r="G15" s="17" t="s">
        <v>1022</v>
      </c>
      <c r="H15" s="17" t="s">
        <v>1023</v>
      </c>
      <c r="I15" s="18" t="s">
        <v>1012</v>
      </c>
      <c r="J15" s="52">
        <v>40</v>
      </c>
      <c r="K15" s="49" t="s">
        <v>1013</v>
      </c>
      <c r="L15" s="527" t="s">
        <v>1014</v>
      </c>
      <c r="M15" s="528"/>
      <c r="N15" s="529"/>
      <c r="O15" s="19">
        <v>31168</v>
      </c>
      <c r="P15" s="18" t="s">
        <v>1015</v>
      </c>
      <c r="Q15" s="19" t="s">
        <v>1043</v>
      </c>
      <c r="R15" s="48" t="s">
        <v>1043</v>
      </c>
      <c r="S15" s="21" t="s">
        <v>1008</v>
      </c>
    </row>
    <row r="16" spans="1:19" s="20" customFormat="1" ht="12.75">
      <c r="A16" s="21">
        <v>9</v>
      </c>
      <c r="B16" s="524" t="s">
        <v>879</v>
      </c>
      <c r="C16" s="525" t="s">
        <v>888</v>
      </c>
      <c r="D16" s="525" t="s">
        <v>888</v>
      </c>
      <c r="E16" s="526" t="s">
        <v>888</v>
      </c>
      <c r="F16" s="21" t="s">
        <v>394</v>
      </c>
      <c r="G16" s="17" t="s">
        <v>1022</v>
      </c>
      <c r="H16" s="17" t="s">
        <v>1026</v>
      </c>
      <c r="I16" s="18" t="s">
        <v>1018</v>
      </c>
      <c r="J16" s="52">
        <v>40</v>
      </c>
      <c r="K16" s="49" t="s">
        <v>1013</v>
      </c>
      <c r="L16" s="527" t="s">
        <v>1014</v>
      </c>
      <c r="M16" s="528"/>
      <c r="N16" s="529"/>
      <c r="O16" s="19">
        <v>36004</v>
      </c>
      <c r="P16" s="18" t="s">
        <v>1015</v>
      </c>
      <c r="Q16" s="19" t="s">
        <v>1043</v>
      </c>
      <c r="R16" s="48" t="s">
        <v>1043</v>
      </c>
      <c r="S16" s="21" t="s">
        <v>1008</v>
      </c>
    </row>
    <row r="17" spans="1:19" s="20" customFormat="1" ht="12.75">
      <c r="A17" s="21">
        <v>10</v>
      </c>
      <c r="B17" s="524" t="s">
        <v>886</v>
      </c>
      <c r="C17" s="525" t="s">
        <v>889</v>
      </c>
      <c r="D17" s="525" t="s">
        <v>889</v>
      </c>
      <c r="E17" s="526" t="s">
        <v>889</v>
      </c>
      <c r="F17" s="21" t="s">
        <v>398</v>
      </c>
      <c r="G17" s="17" t="s">
        <v>1022</v>
      </c>
      <c r="H17" s="17" t="s">
        <v>399</v>
      </c>
      <c r="I17" s="18" t="s">
        <v>400</v>
      </c>
      <c r="J17" s="52">
        <v>40</v>
      </c>
      <c r="K17" s="49" t="s">
        <v>1013</v>
      </c>
      <c r="L17" s="527" t="s">
        <v>1014</v>
      </c>
      <c r="M17" s="528"/>
      <c r="N17" s="529"/>
      <c r="O17" s="19">
        <v>30011</v>
      </c>
      <c r="P17" s="18" t="s">
        <v>1015</v>
      </c>
      <c r="Q17" s="19" t="s">
        <v>1043</v>
      </c>
      <c r="R17" s="48" t="s">
        <v>1043</v>
      </c>
      <c r="S17" s="21" t="s">
        <v>1008</v>
      </c>
    </row>
    <row r="18" spans="1:19" s="20" customFormat="1" ht="12.75">
      <c r="A18" s="21">
        <v>11</v>
      </c>
      <c r="B18" s="524" t="s">
        <v>1276</v>
      </c>
      <c r="C18" s="525" t="s">
        <v>890</v>
      </c>
      <c r="D18" s="525" t="s">
        <v>890</v>
      </c>
      <c r="E18" s="526" t="s">
        <v>890</v>
      </c>
      <c r="F18" s="21" t="s">
        <v>405</v>
      </c>
      <c r="G18" s="17" t="s">
        <v>1010</v>
      </c>
      <c r="H18" s="17" t="s">
        <v>1011</v>
      </c>
      <c r="I18" s="18" t="s">
        <v>373</v>
      </c>
      <c r="J18" s="52">
        <v>40</v>
      </c>
      <c r="K18" s="49" t="s">
        <v>1013</v>
      </c>
      <c r="L18" s="527" t="s">
        <v>1019</v>
      </c>
      <c r="M18" s="528"/>
      <c r="N18" s="529"/>
      <c r="O18" s="19">
        <v>40050</v>
      </c>
      <c r="P18" s="18" t="s">
        <v>1015</v>
      </c>
      <c r="Q18" s="19" t="s">
        <v>1043</v>
      </c>
      <c r="R18" s="48" t="s">
        <v>1043</v>
      </c>
      <c r="S18" s="21" t="s">
        <v>1008</v>
      </c>
    </row>
    <row r="19" spans="1:19" s="20" customFormat="1" ht="12.75">
      <c r="A19" s="21">
        <v>12</v>
      </c>
      <c r="B19" s="524" t="s">
        <v>887</v>
      </c>
      <c r="C19" s="525" t="s">
        <v>892</v>
      </c>
      <c r="D19" s="525" t="s">
        <v>892</v>
      </c>
      <c r="E19" s="526" t="s">
        <v>892</v>
      </c>
      <c r="F19" s="21" t="s">
        <v>409</v>
      </c>
      <c r="G19" s="17" t="s">
        <v>1022</v>
      </c>
      <c r="H19" s="17" t="s">
        <v>1023</v>
      </c>
      <c r="I19" s="18" t="s">
        <v>1012</v>
      </c>
      <c r="J19" s="52">
        <v>40</v>
      </c>
      <c r="K19" s="49" t="s">
        <v>1013</v>
      </c>
      <c r="L19" s="527" t="s">
        <v>1014</v>
      </c>
      <c r="M19" s="528"/>
      <c r="N19" s="529"/>
      <c r="O19" s="19">
        <v>29082</v>
      </c>
      <c r="P19" s="18" t="s">
        <v>1015</v>
      </c>
      <c r="Q19" s="19" t="s">
        <v>1043</v>
      </c>
      <c r="R19" s="48" t="s">
        <v>1043</v>
      </c>
      <c r="S19" s="21" t="s">
        <v>1008</v>
      </c>
    </row>
    <row r="20" spans="1:19" s="20" customFormat="1" ht="12.75">
      <c r="A20" s="21">
        <v>13</v>
      </c>
      <c r="B20" s="524" t="s">
        <v>1299</v>
      </c>
      <c r="C20" s="525" t="s">
        <v>893</v>
      </c>
      <c r="D20" s="525" t="s">
        <v>893</v>
      </c>
      <c r="E20" s="526" t="s">
        <v>893</v>
      </c>
      <c r="F20" s="21" t="s">
        <v>413</v>
      </c>
      <c r="G20" s="17" t="s">
        <v>1010</v>
      </c>
      <c r="H20" s="17" t="s">
        <v>1011</v>
      </c>
      <c r="I20" s="18" t="s">
        <v>1018</v>
      </c>
      <c r="J20" s="52">
        <v>40</v>
      </c>
      <c r="K20" s="49" t="s">
        <v>1013</v>
      </c>
      <c r="L20" s="527" t="s">
        <v>1019</v>
      </c>
      <c r="M20" s="528"/>
      <c r="N20" s="529"/>
      <c r="O20" s="19">
        <v>40919</v>
      </c>
      <c r="P20" s="18" t="s">
        <v>1015</v>
      </c>
      <c r="Q20" s="19" t="s">
        <v>1043</v>
      </c>
      <c r="R20" s="48" t="s">
        <v>1043</v>
      </c>
      <c r="S20" s="21" t="s">
        <v>1008</v>
      </c>
    </row>
    <row r="21" spans="1:19" s="20" customFormat="1" ht="12.75">
      <c r="A21" s="21">
        <v>14</v>
      </c>
      <c r="B21" s="524" t="s">
        <v>888</v>
      </c>
      <c r="C21" s="525" t="s">
        <v>894</v>
      </c>
      <c r="D21" s="525" t="s">
        <v>894</v>
      </c>
      <c r="E21" s="526" t="s">
        <v>894</v>
      </c>
      <c r="F21" s="21" t="s">
        <v>425</v>
      </c>
      <c r="G21" s="17" t="s">
        <v>1022</v>
      </c>
      <c r="H21" s="17" t="s">
        <v>399</v>
      </c>
      <c r="I21" s="18" t="s">
        <v>400</v>
      </c>
      <c r="J21" s="52">
        <v>40</v>
      </c>
      <c r="K21" s="49" t="s">
        <v>1013</v>
      </c>
      <c r="L21" s="527" t="s">
        <v>1014</v>
      </c>
      <c r="M21" s="528"/>
      <c r="N21" s="529"/>
      <c r="O21" s="19">
        <v>33482</v>
      </c>
      <c r="P21" s="18" t="s">
        <v>1015</v>
      </c>
      <c r="Q21" s="19" t="s">
        <v>1043</v>
      </c>
      <c r="R21" s="48" t="s">
        <v>1043</v>
      </c>
      <c r="S21" s="21" t="s">
        <v>1008</v>
      </c>
    </row>
    <row r="22" spans="1:19" s="20" customFormat="1" ht="12.75">
      <c r="A22" s="21">
        <v>15</v>
      </c>
      <c r="B22" s="524" t="s">
        <v>889</v>
      </c>
      <c r="C22" s="525" t="s">
        <v>880</v>
      </c>
      <c r="D22" s="525" t="s">
        <v>880</v>
      </c>
      <c r="E22" s="526" t="s">
        <v>880</v>
      </c>
      <c r="F22" s="21" t="s">
        <v>555</v>
      </c>
      <c r="G22" s="17" t="s">
        <v>1022</v>
      </c>
      <c r="H22" s="17" t="s">
        <v>399</v>
      </c>
      <c r="I22" s="18" t="s">
        <v>400</v>
      </c>
      <c r="J22" s="52">
        <v>40</v>
      </c>
      <c r="K22" s="49" t="s">
        <v>1013</v>
      </c>
      <c r="L22" s="527" t="s">
        <v>1014</v>
      </c>
      <c r="M22" s="528"/>
      <c r="N22" s="529"/>
      <c r="O22" s="19">
        <v>31625</v>
      </c>
      <c r="P22" s="18" t="s">
        <v>1015</v>
      </c>
      <c r="Q22" s="19" t="s">
        <v>1043</v>
      </c>
      <c r="R22" s="48" t="s">
        <v>1043</v>
      </c>
      <c r="S22" s="21" t="s">
        <v>1008</v>
      </c>
    </row>
    <row r="23" spans="1:19" s="20" customFormat="1" ht="12.75">
      <c r="A23" s="21">
        <v>16</v>
      </c>
      <c r="B23" s="524" t="s">
        <v>214</v>
      </c>
      <c r="C23" s="525" t="s">
        <v>896</v>
      </c>
      <c r="D23" s="525" t="s">
        <v>896</v>
      </c>
      <c r="E23" s="526" t="s">
        <v>896</v>
      </c>
      <c r="F23" s="21" t="s">
        <v>535</v>
      </c>
      <c r="G23" s="17" t="s">
        <v>1010</v>
      </c>
      <c r="H23" s="17" t="s">
        <v>1011</v>
      </c>
      <c r="I23" s="18" t="s">
        <v>1018</v>
      </c>
      <c r="J23" s="52">
        <v>40</v>
      </c>
      <c r="K23" s="49" t="s">
        <v>1013</v>
      </c>
      <c r="L23" s="527" t="s">
        <v>1019</v>
      </c>
      <c r="M23" s="528"/>
      <c r="N23" s="529"/>
      <c r="O23" s="19">
        <v>40774</v>
      </c>
      <c r="P23" s="18" t="s">
        <v>1015</v>
      </c>
      <c r="Q23" s="19" t="s">
        <v>1043</v>
      </c>
      <c r="R23" s="48" t="s">
        <v>1043</v>
      </c>
      <c r="S23" s="21" t="s">
        <v>1008</v>
      </c>
    </row>
    <row r="24" spans="1:19" s="20" customFormat="1" ht="12.75">
      <c r="A24" s="21">
        <v>17</v>
      </c>
      <c r="B24" s="524" t="s">
        <v>311</v>
      </c>
      <c r="C24" s="525" t="s">
        <v>896</v>
      </c>
      <c r="D24" s="525" t="s">
        <v>896</v>
      </c>
      <c r="E24" s="526" t="s">
        <v>896</v>
      </c>
      <c r="F24" s="21" t="s">
        <v>560</v>
      </c>
      <c r="G24" s="17" t="s">
        <v>1010</v>
      </c>
      <c r="H24" s="17" t="s">
        <v>1011</v>
      </c>
      <c r="I24" s="18" t="s">
        <v>1018</v>
      </c>
      <c r="J24" s="52">
        <v>40</v>
      </c>
      <c r="K24" s="49" t="s">
        <v>1013</v>
      </c>
      <c r="L24" s="527" t="s">
        <v>1019</v>
      </c>
      <c r="M24" s="528"/>
      <c r="N24" s="529"/>
      <c r="O24" s="19">
        <v>40140</v>
      </c>
      <c r="P24" s="18" t="s">
        <v>1015</v>
      </c>
      <c r="Q24" s="19" t="s">
        <v>1043</v>
      </c>
      <c r="R24" s="48" t="s">
        <v>1043</v>
      </c>
      <c r="S24" s="21" t="s">
        <v>1008</v>
      </c>
    </row>
    <row r="25" spans="1:19" s="20" customFormat="1" ht="12.75">
      <c r="A25" s="21">
        <v>18</v>
      </c>
      <c r="B25" s="524" t="s">
        <v>1354</v>
      </c>
      <c r="C25" s="525" t="s">
        <v>897</v>
      </c>
      <c r="D25" s="525" t="s">
        <v>897</v>
      </c>
      <c r="E25" s="526" t="s">
        <v>897</v>
      </c>
      <c r="F25" s="21" t="s">
        <v>437</v>
      </c>
      <c r="G25" s="17" t="s">
        <v>1022</v>
      </c>
      <c r="H25" s="17" t="s">
        <v>1026</v>
      </c>
      <c r="I25" s="18" t="s">
        <v>1018</v>
      </c>
      <c r="J25" s="52">
        <v>40</v>
      </c>
      <c r="K25" s="49" t="s">
        <v>1013</v>
      </c>
      <c r="L25" s="527" t="s">
        <v>1019</v>
      </c>
      <c r="M25" s="528"/>
      <c r="N25" s="529"/>
      <c r="O25" s="19">
        <v>39905</v>
      </c>
      <c r="P25" s="18" t="s">
        <v>1015</v>
      </c>
      <c r="Q25" s="19" t="s">
        <v>1043</v>
      </c>
      <c r="R25" s="48" t="s">
        <v>1043</v>
      </c>
      <c r="S25" s="21" t="s">
        <v>1008</v>
      </c>
    </row>
    <row r="26" spans="1:19" s="20" customFormat="1" ht="12.75">
      <c r="A26" s="21">
        <v>19</v>
      </c>
      <c r="B26" s="524" t="s">
        <v>893</v>
      </c>
      <c r="C26" s="525" t="s">
        <v>898</v>
      </c>
      <c r="D26" s="525" t="s">
        <v>898</v>
      </c>
      <c r="E26" s="526" t="s">
        <v>898</v>
      </c>
      <c r="F26" s="21" t="s">
        <v>539</v>
      </c>
      <c r="G26" s="17" t="s">
        <v>1022</v>
      </c>
      <c r="H26" s="17" t="s">
        <v>1023</v>
      </c>
      <c r="I26" s="18" t="s">
        <v>1018</v>
      </c>
      <c r="J26" s="52">
        <v>40</v>
      </c>
      <c r="K26" s="49" t="s">
        <v>1013</v>
      </c>
      <c r="L26" s="527" t="s">
        <v>1014</v>
      </c>
      <c r="M26" s="528"/>
      <c r="N26" s="529"/>
      <c r="O26" s="19">
        <v>30372</v>
      </c>
      <c r="P26" s="18" t="s">
        <v>1015</v>
      </c>
      <c r="Q26" s="19" t="s">
        <v>1043</v>
      </c>
      <c r="R26" s="48" t="s">
        <v>1043</v>
      </c>
      <c r="S26" s="21" t="s">
        <v>1008</v>
      </c>
    </row>
    <row r="27" spans="1:19" s="20" customFormat="1" ht="12.75">
      <c r="A27" s="21">
        <v>20</v>
      </c>
      <c r="B27" s="524" t="s">
        <v>894</v>
      </c>
      <c r="C27" s="525" t="s">
        <v>900</v>
      </c>
      <c r="D27" s="525" t="s">
        <v>900</v>
      </c>
      <c r="E27" s="526" t="s">
        <v>900</v>
      </c>
      <c r="F27" s="21" t="s">
        <v>443</v>
      </c>
      <c r="G27" s="17" t="s">
        <v>1022</v>
      </c>
      <c r="H27" s="17" t="s">
        <v>1026</v>
      </c>
      <c r="I27" s="18" t="s">
        <v>373</v>
      </c>
      <c r="J27" s="52">
        <v>40</v>
      </c>
      <c r="K27" s="49" t="s">
        <v>1013</v>
      </c>
      <c r="L27" s="527" t="s">
        <v>1014</v>
      </c>
      <c r="M27" s="528"/>
      <c r="N27" s="529"/>
      <c r="O27" s="19" t="s">
        <v>444</v>
      </c>
      <c r="P27" s="18" t="s">
        <v>1015</v>
      </c>
      <c r="Q27" s="19" t="s">
        <v>1043</v>
      </c>
      <c r="R27" s="48" t="s">
        <v>1043</v>
      </c>
      <c r="S27" s="21" t="s">
        <v>1008</v>
      </c>
    </row>
    <row r="28" spans="1:19" s="20" customFormat="1" ht="12.75">
      <c r="A28" s="21">
        <v>21</v>
      </c>
      <c r="B28" s="524" t="s">
        <v>1394</v>
      </c>
      <c r="C28" s="525" t="s">
        <v>902</v>
      </c>
      <c r="D28" s="525" t="s">
        <v>902</v>
      </c>
      <c r="E28" s="526" t="s">
        <v>902</v>
      </c>
      <c r="F28" s="21" t="s">
        <v>450</v>
      </c>
      <c r="G28" s="17" t="s">
        <v>1010</v>
      </c>
      <c r="H28" s="17" t="s">
        <v>1011</v>
      </c>
      <c r="I28" s="18" t="s">
        <v>1027</v>
      </c>
      <c r="J28" s="52">
        <v>40</v>
      </c>
      <c r="K28" s="49" t="s">
        <v>1013</v>
      </c>
      <c r="L28" s="527" t="s">
        <v>1019</v>
      </c>
      <c r="M28" s="528"/>
      <c r="N28" s="529"/>
      <c r="O28" s="19">
        <v>40249</v>
      </c>
      <c r="P28" s="18" t="s">
        <v>1015</v>
      </c>
      <c r="Q28" s="19" t="s">
        <v>1043</v>
      </c>
      <c r="R28" s="48" t="s">
        <v>1043</v>
      </c>
      <c r="S28" s="21" t="s">
        <v>1008</v>
      </c>
    </row>
    <row r="29" spans="1:19" s="20" customFormat="1" ht="12.75">
      <c r="A29" s="21">
        <v>22</v>
      </c>
      <c r="B29" s="524" t="s">
        <v>1402</v>
      </c>
      <c r="C29" s="525" t="s">
        <v>903</v>
      </c>
      <c r="D29" s="525" t="s">
        <v>903</v>
      </c>
      <c r="E29" s="526" t="s">
        <v>903</v>
      </c>
      <c r="F29" s="21" t="s">
        <v>460</v>
      </c>
      <c r="G29" s="17" t="s">
        <v>1022</v>
      </c>
      <c r="H29" s="17" t="s">
        <v>1026</v>
      </c>
      <c r="I29" s="18" t="s">
        <v>1027</v>
      </c>
      <c r="J29" s="52">
        <v>40</v>
      </c>
      <c r="K29" s="49" t="s">
        <v>1013</v>
      </c>
      <c r="L29" s="527" t="s">
        <v>1014</v>
      </c>
      <c r="M29" s="528"/>
      <c r="N29" s="529"/>
      <c r="O29" s="19">
        <v>38175</v>
      </c>
      <c r="P29" s="18" t="s">
        <v>1015</v>
      </c>
      <c r="Q29" s="19" t="s">
        <v>1043</v>
      </c>
      <c r="R29" s="48" t="s">
        <v>1043</v>
      </c>
      <c r="S29" s="21" t="s">
        <v>1008</v>
      </c>
    </row>
    <row r="30" spans="1:19" s="20" customFormat="1" ht="12.75">
      <c r="A30" s="21">
        <v>23</v>
      </c>
      <c r="B30" s="524" t="s">
        <v>895</v>
      </c>
      <c r="C30" s="525" t="s">
        <v>904</v>
      </c>
      <c r="D30" s="525" t="s">
        <v>904</v>
      </c>
      <c r="E30" s="526" t="s">
        <v>904</v>
      </c>
      <c r="F30" s="21" t="s">
        <v>468</v>
      </c>
      <c r="G30" s="17" t="s">
        <v>1010</v>
      </c>
      <c r="H30" s="17" t="s">
        <v>1011</v>
      </c>
      <c r="I30" s="18" t="s">
        <v>1027</v>
      </c>
      <c r="J30" s="52">
        <v>40</v>
      </c>
      <c r="K30" s="49" t="s">
        <v>1013</v>
      </c>
      <c r="L30" s="527" t="s">
        <v>1014</v>
      </c>
      <c r="M30" s="528"/>
      <c r="N30" s="529"/>
      <c r="O30" s="19">
        <v>40035</v>
      </c>
      <c r="P30" s="18" t="s">
        <v>1015</v>
      </c>
      <c r="Q30" s="19" t="s">
        <v>1043</v>
      </c>
      <c r="R30" s="48" t="s">
        <v>1043</v>
      </c>
      <c r="S30" s="21" t="s">
        <v>1008</v>
      </c>
    </row>
    <row r="31" spans="1:19" s="20" customFormat="1" ht="12.75">
      <c r="A31" s="21">
        <v>24</v>
      </c>
      <c r="B31" s="524" t="s">
        <v>672</v>
      </c>
      <c r="C31" s="525" t="s">
        <v>905</v>
      </c>
      <c r="D31" s="525" t="s">
        <v>905</v>
      </c>
      <c r="E31" s="526" t="s">
        <v>905</v>
      </c>
      <c r="F31" s="21" t="s">
        <v>475</v>
      </c>
      <c r="G31" s="17" t="s">
        <v>1022</v>
      </c>
      <c r="H31" s="17" t="s">
        <v>1023</v>
      </c>
      <c r="I31" s="18" t="s">
        <v>1027</v>
      </c>
      <c r="J31" s="52">
        <v>40</v>
      </c>
      <c r="K31" s="49" t="s">
        <v>1013</v>
      </c>
      <c r="L31" s="527" t="s">
        <v>1014</v>
      </c>
      <c r="M31" s="528"/>
      <c r="N31" s="529"/>
      <c r="O31" s="19">
        <v>32782</v>
      </c>
      <c r="P31" s="18" t="s">
        <v>1015</v>
      </c>
      <c r="Q31" s="19" t="s">
        <v>1043</v>
      </c>
      <c r="R31" s="48" t="s">
        <v>1043</v>
      </c>
      <c r="S31" s="21" t="s">
        <v>1008</v>
      </c>
    </row>
    <row r="32" spans="1:19" s="20" customFormat="1" ht="12.75">
      <c r="A32" s="21">
        <v>25</v>
      </c>
      <c r="B32" s="524" t="s">
        <v>1470</v>
      </c>
      <c r="C32" s="525" t="s">
        <v>881</v>
      </c>
      <c r="D32" s="525" t="s">
        <v>881</v>
      </c>
      <c r="E32" s="526" t="s">
        <v>881</v>
      </c>
      <c r="F32" s="21" t="s">
        <v>480</v>
      </c>
      <c r="G32" s="17" t="s">
        <v>1022</v>
      </c>
      <c r="H32" s="17" t="s">
        <v>1026</v>
      </c>
      <c r="I32" s="18" t="s">
        <v>1018</v>
      </c>
      <c r="J32" s="52">
        <v>40</v>
      </c>
      <c r="K32" s="49" t="s">
        <v>1013</v>
      </c>
      <c r="L32" s="527" t="s">
        <v>1019</v>
      </c>
      <c r="M32" s="528"/>
      <c r="N32" s="529"/>
      <c r="O32" s="19">
        <v>40120</v>
      </c>
      <c r="P32" s="18" t="s">
        <v>1015</v>
      </c>
      <c r="Q32" s="19" t="s">
        <v>1043</v>
      </c>
      <c r="R32" s="48" t="s">
        <v>1043</v>
      </c>
      <c r="S32" s="21" t="s">
        <v>1008</v>
      </c>
    </row>
    <row r="33" spans="1:19" s="20" customFormat="1" ht="12.75">
      <c r="A33" s="21">
        <v>26</v>
      </c>
      <c r="B33" s="524" t="s">
        <v>15</v>
      </c>
      <c r="C33" s="525" t="s">
        <v>882</v>
      </c>
      <c r="D33" s="525" t="s">
        <v>882</v>
      </c>
      <c r="E33" s="526" t="s">
        <v>882</v>
      </c>
      <c r="F33" s="21" t="s">
        <v>486</v>
      </c>
      <c r="G33" s="17" t="s">
        <v>1010</v>
      </c>
      <c r="H33" s="17" t="s">
        <v>1011</v>
      </c>
      <c r="I33" s="18" t="s">
        <v>1027</v>
      </c>
      <c r="J33" s="52">
        <v>40</v>
      </c>
      <c r="K33" s="49" t="s">
        <v>1013</v>
      </c>
      <c r="L33" s="527" t="s">
        <v>1014</v>
      </c>
      <c r="M33" s="528"/>
      <c r="N33" s="529"/>
      <c r="O33" s="19">
        <v>38904</v>
      </c>
      <c r="P33" s="18" t="s">
        <v>1015</v>
      </c>
      <c r="Q33" s="19" t="s">
        <v>1043</v>
      </c>
      <c r="R33" s="48" t="s">
        <v>1043</v>
      </c>
      <c r="S33" s="21" t="s">
        <v>1008</v>
      </c>
    </row>
    <row r="34" spans="1:19" s="20" customFormat="1" ht="12.75">
      <c r="A34" s="21">
        <v>27</v>
      </c>
      <c r="B34" s="524" t="s">
        <v>1133</v>
      </c>
      <c r="C34" s="525" t="s">
        <v>884</v>
      </c>
      <c r="D34" s="525" t="s">
        <v>884</v>
      </c>
      <c r="E34" s="526" t="s">
        <v>884</v>
      </c>
      <c r="F34" s="21">
        <v>1805820</v>
      </c>
      <c r="G34" s="17" t="s">
        <v>1010</v>
      </c>
      <c r="H34" s="17" t="s">
        <v>1011</v>
      </c>
      <c r="I34" s="18" t="s">
        <v>1018</v>
      </c>
      <c r="J34" s="52">
        <v>40</v>
      </c>
      <c r="K34" s="49" t="s">
        <v>1013</v>
      </c>
      <c r="L34" s="527" t="s">
        <v>1019</v>
      </c>
      <c r="M34" s="528"/>
      <c r="N34" s="529"/>
      <c r="O34" s="19">
        <v>40399</v>
      </c>
      <c r="P34" s="18" t="s">
        <v>1015</v>
      </c>
      <c r="Q34" s="19" t="s">
        <v>1043</v>
      </c>
      <c r="R34" s="48" t="s">
        <v>1043</v>
      </c>
      <c r="S34" s="21" t="s">
        <v>1008</v>
      </c>
    </row>
    <row r="35" spans="1:19" s="20" customFormat="1" ht="12.75">
      <c r="A35" s="21">
        <v>28</v>
      </c>
      <c r="B35" s="524" t="s">
        <v>1147</v>
      </c>
      <c r="C35" s="525" t="s">
        <v>891</v>
      </c>
      <c r="D35" s="525" t="s">
        <v>891</v>
      </c>
      <c r="E35" s="526" t="s">
        <v>891</v>
      </c>
      <c r="F35" s="21" t="s">
        <v>369</v>
      </c>
      <c r="G35" s="17" t="s">
        <v>1022</v>
      </c>
      <c r="H35" s="17" t="s">
        <v>1026</v>
      </c>
      <c r="I35" s="18" t="s">
        <v>1012</v>
      </c>
      <c r="J35" s="52">
        <v>40</v>
      </c>
      <c r="K35" s="49" t="s">
        <v>1013</v>
      </c>
      <c r="L35" s="527" t="s">
        <v>1014</v>
      </c>
      <c r="M35" s="528"/>
      <c r="N35" s="529"/>
      <c r="O35" s="19">
        <v>34100</v>
      </c>
      <c r="P35" s="18" t="s">
        <v>1015</v>
      </c>
      <c r="Q35" s="19" t="s">
        <v>1043</v>
      </c>
      <c r="R35" s="48" t="s">
        <v>1043</v>
      </c>
      <c r="S35" s="21" t="s">
        <v>1008</v>
      </c>
    </row>
    <row r="36" spans="1:19" s="20" customFormat="1" ht="12.75">
      <c r="A36" s="21">
        <v>29</v>
      </c>
      <c r="B36" s="524" t="s">
        <v>374</v>
      </c>
      <c r="C36" s="525" t="s">
        <v>895</v>
      </c>
      <c r="D36" s="525" t="s">
        <v>895</v>
      </c>
      <c r="E36" s="526" t="s">
        <v>895</v>
      </c>
      <c r="F36" s="21" t="s">
        <v>378</v>
      </c>
      <c r="G36" s="17" t="s">
        <v>1010</v>
      </c>
      <c r="H36" s="17" t="s">
        <v>1011</v>
      </c>
      <c r="I36" s="18" t="s">
        <v>373</v>
      </c>
      <c r="J36" s="52">
        <v>40</v>
      </c>
      <c r="K36" s="49" t="s">
        <v>1013</v>
      </c>
      <c r="L36" s="527" t="s">
        <v>1014</v>
      </c>
      <c r="M36" s="528"/>
      <c r="N36" s="529"/>
      <c r="O36" s="19">
        <v>40164</v>
      </c>
      <c r="P36" s="18" t="s">
        <v>1015</v>
      </c>
      <c r="Q36" s="19" t="s">
        <v>1043</v>
      </c>
      <c r="R36" s="48" t="s">
        <v>1043</v>
      </c>
      <c r="S36" s="21" t="s">
        <v>366</v>
      </c>
    </row>
    <row r="37" spans="1:19" s="20" customFormat="1" ht="12.75">
      <c r="A37" s="21">
        <v>30</v>
      </c>
      <c r="B37" s="524" t="s">
        <v>321</v>
      </c>
      <c r="C37" s="525" t="s">
        <v>895</v>
      </c>
      <c r="D37" s="525" t="s">
        <v>895</v>
      </c>
      <c r="E37" s="526" t="s">
        <v>895</v>
      </c>
      <c r="F37" s="21" t="s">
        <v>564</v>
      </c>
      <c r="G37" s="17" t="s">
        <v>1010</v>
      </c>
      <c r="H37" s="17" t="s">
        <v>1011</v>
      </c>
      <c r="I37" s="18" t="s">
        <v>1018</v>
      </c>
      <c r="J37" s="52">
        <v>40</v>
      </c>
      <c r="K37" s="49" t="s">
        <v>1013</v>
      </c>
      <c r="L37" s="527" t="s">
        <v>1019</v>
      </c>
      <c r="M37" s="528"/>
      <c r="N37" s="529"/>
      <c r="O37" s="19">
        <v>40241</v>
      </c>
      <c r="P37" s="18" t="s">
        <v>1015</v>
      </c>
      <c r="Q37" s="19" t="s">
        <v>1043</v>
      </c>
      <c r="R37" s="48" t="s">
        <v>1043</v>
      </c>
      <c r="S37" s="21" t="s">
        <v>1008</v>
      </c>
    </row>
    <row r="38" spans="1:19" s="20" customFormat="1" ht="12.75">
      <c r="A38" s="21">
        <v>31</v>
      </c>
      <c r="B38" s="524" t="s">
        <v>565</v>
      </c>
      <c r="C38" s="525" t="s">
        <v>895</v>
      </c>
      <c r="D38" s="525" t="s">
        <v>895</v>
      </c>
      <c r="E38" s="526" t="s">
        <v>895</v>
      </c>
      <c r="F38" s="21" t="s">
        <v>568</v>
      </c>
      <c r="G38" s="17" t="s">
        <v>1010</v>
      </c>
      <c r="H38" s="17" t="s">
        <v>1011</v>
      </c>
      <c r="I38" s="18" t="s">
        <v>1012</v>
      </c>
      <c r="J38" s="52">
        <v>40</v>
      </c>
      <c r="K38" s="49" t="s">
        <v>1013</v>
      </c>
      <c r="L38" s="527" t="s">
        <v>1014</v>
      </c>
      <c r="M38" s="528"/>
      <c r="N38" s="529"/>
      <c r="O38" s="19">
        <v>38201</v>
      </c>
      <c r="P38" s="18" t="s">
        <v>1015</v>
      </c>
      <c r="Q38" s="19" t="s">
        <v>1043</v>
      </c>
      <c r="R38" s="48" t="s">
        <v>1043</v>
      </c>
      <c r="S38" s="21" t="s">
        <v>366</v>
      </c>
    </row>
    <row r="39" spans="1:19" s="20" customFormat="1" ht="12.75">
      <c r="A39" s="21">
        <v>32</v>
      </c>
      <c r="B39" s="524" t="s">
        <v>1424</v>
      </c>
      <c r="C39" s="525" t="s">
        <v>899</v>
      </c>
      <c r="D39" s="525" t="s">
        <v>899</v>
      </c>
      <c r="E39" s="526" t="s">
        <v>899</v>
      </c>
      <c r="F39" s="21" t="s">
        <v>464</v>
      </c>
      <c r="G39" s="17" t="s">
        <v>1010</v>
      </c>
      <c r="H39" s="17" t="s">
        <v>1026</v>
      </c>
      <c r="I39" s="18" t="s">
        <v>1012</v>
      </c>
      <c r="J39" s="52">
        <v>40</v>
      </c>
      <c r="K39" s="49" t="s">
        <v>1013</v>
      </c>
      <c r="L39" s="527" t="s">
        <v>1014</v>
      </c>
      <c r="M39" s="528"/>
      <c r="N39" s="529"/>
      <c r="O39" s="19">
        <v>28858</v>
      </c>
      <c r="P39" s="18" t="s">
        <v>1015</v>
      </c>
      <c r="Q39" s="19" t="s">
        <v>1043</v>
      </c>
      <c r="R39" s="48" t="s">
        <v>1043</v>
      </c>
      <c r="S39" s="21" t="s">
        <v>1008</v>
      </c>
    </row>
    <row r="40" spans="1:19" s="20" customFormat="1" ht="12.75">
      <c r="A40" s="21">
        <v>33</v>
      </c>
      <c r="B40" s="524" t="s">
        <v>32</v>
      </c>
      <c r="C40" s="525" t="s">
        <v>901</v>
      </c>
      <c r="D40" s="525" t="s">
        <v>901</v>
      </c>
      <c r="E40" s="526" t="s">
        <v>901</v>
      </c>
      <c r="F40" s="21" t="s">
        <v>490</v>
      </c>
      <c r="G40" s="17" t="s">
        <v>1010</v>
      </c>
      <c r="H40" s="17" t="s">
        <v>1011</v>
      </c>
      <c r="I40" s="18" t="s">
        <v>373</v>
      </c>
      <c r="J40" s="52">
        <v>40</v>
      </c>
      <c r="K40" s="49" t="s">
        <v>1013</v>
      </c>
      <c r="L40" s="527" t="s">
        <v>1014</v>
      </c>
      <c r="M40" s="528"/>
      <c r="N40" s="529"/>
      <c r="O40" s="19">
        <v>37426</v>
      </c>
      <c r="P40" s="18" t="s">
        <v>1015</v>
      </c>
      <c r="Q40" s="19" t="s">
        <v>1043</v>
      </c>
      <c r="R40" s="48" t="s">
        <v>1043</v>
      </c>
      <c r="S40" s="21" t="s">
        <v>1008</v>
      </c>
    </row>
    <row r="41" spans="1:19" s="20" customFormat="1" ht="12.75">
      <c r="A41" s="21">
        <v>34</v>
      </c>
      <c r="B41" s="524" t="s">
        <v>1306</v>
      </c>
      <c r="C41" s="525" t="s">
        <v>906</v>
      </c>
      <c r="D41" s="525" t="s">
        <v>906</v>
      </c>
      <c r="E41" s="526" t="s">
        <v>906</v>
      </c>
      <c r="F41" s="21" t="s">
        <v>417</v>
      </c>
      <c r="G41" s="17" t="s">
        <v>1010</v>
      </c>
      <c r="H41" s="17" t="s">
        <v>1011</v>
      </c>
      <c r="I41" s="18" t="s">
        <v>1018</v>
      </c>
      <c r="J41" s="52">
        <v>40</v>
      </c>
      <c r="K41" s="49" t="s">
        <v>1013</v>
      </c>
      <c r="L41" s="527" t="s">
        <v>1019</v>
      </c>
      <c r="M41" s="528"/>
      <c r="N41" s="529"/>
      <c r="O41" s="19">
        <v>40928</v>
      </c>
      <c r="P41" s="18" t="s">
        <v>1015</v>
      </c>
      <c r="Q41" s="19" t="s">
        <v>1043</v>
      </c>
      <c r="R41" s="48" t="s">
        <v>1043</v>
      </c>
      <c r="S41" s="21" t="s">
        <v>1008</v>
      </c>
    </row>
    <row r="42" spans="1:19" s="20" customFormat="1" ht="12.75">
      <c r="A42" s="21">
        <v>35</v>
      </c>
      <c r="B42" s="524" t="s">
        <v>43</v>
      </c>
      <c r="C42" s="525" t="s">
        <v>899</v>
      </c>
      <c r="D42" s="525" t="s">
        <v>899</v>
      </c>
      <c r="E42" s="526" t="s">
        <v>899</v>
      </c>
      <c r="F42" s="21" t="s">
        <v>500</v>
      </c>
      <c r="G42" s="17" t="s">
        <v>1022</v>
      </c>
      <c r="H42" s="17" t="s">
        <v>1026</v>
      </c>
      <c r="I42" s="18" t="s">
        <v>1018</v>
      </c>
      <c r="J42" s="52">
        <v>40</v>
      </c>
      <c r="K42" s="49" t="s">
        <v>1013</v>
      </c>
      <c r="L42" s="527" t="s">
        <v>1019</v>
      </c>
      <c r="M42" s="528"/>
      <c r="N42" s="529"/>
      <c r="O42" s="19">
        <v>39904</v>
      </c>
      <c r="P42" s="18" t="s">
        <v>1015</v>
      </c>
      <c r="Q42" s="19" t="s">
        <v>1043</v>
      </c>
      <c r="R42" s="48" t="s">
        <v>1043</v>
      </c>
      <c r="S42" s="21" t="s">
        <v>1008</v>
      </c>
    </row>
    <row r="43" spans="1:19" s="20" customFormat="1" ht="12.75">
      <c r="A43" s="21">
        <v>36</v>
      </c>
      <c r="B43" s="524" t="s">
        <v>84</v>
      </c>
      <c r="C43" s="525" t="e">
        <v>#REF!</v>
      </c>
      <c r="D43" s="525" t="e">
        <v>#REF!</v>
      </c>
      <c r="E43" s="526" t="e">
        <v>#REF!</v>
      </c>
      <c r="F43" s="21" t="s">
        <v>505</v>
      </c>
      <c r="G43" s="17" t="s">
        <v>1010</v>
      </c>
      <c r="H43" s="17" t="s">
        <v>1011</v>
      </c>
      <c r="I43" s="18" t="s">
        <v>1018</v>
      </c>
      <c r="J43" s="52">
        <v>40</v>
      </c>
      <c r="K43" s="49" t="s">
        <v>1013</v>
      </c>
      <c r="L43" s="527" t="s">
        <v>1019</v>
      </c>
      <c r="M43" s="528"/>
      <c r="N43" s="529"/>
      <c r="O43" s="19">
        <v>40926</v>
      </c>
      <c r="P43" s="18" t="s">
        <v>1015</v>
      </c>
      <c r="Q43" s="19" t="s">
        <v>1043</v>
      </c>
      <c r="R43" s="48" t="s">
        <v>1043</v>
      </c>
      <c r="S43" s="21" t="s">
        <v>1008</v>
      </c>
    </row>
    <row r="44" spans="1:19" s="20" customFormat="1" ht="12.75">
      <c r="A44" s="21">
        <v>37</v>
      </c>
      <c r="B44" s="524" t="s">
        <v>421</v>
      </c>
      <c r="C44" s="525" t="e">
        <v>#REF!</v>
      </c>
      <c r="D44" s="525" t="e">
        <v>#REF!</v>
      </c>
      <c r="E44" s="526" t="e">
        <v>#REF!</v>
      </c>
      <c r="F44" s="21" t="s">
        <v>507</v>
      </c>
      <c r="G44" s="17" t="s">
        <v>1010</v>
      </c>
      <c r="H44" s="17" t="s">
        <v>1011</v>
      </c>
      <c r="I44" s="18" t="s">
        <v>1027</v>
      </c>
      <c r="J44" s="52">
        <v>40</v>
      </c>
      <c r="K44" s="49" t="s">
        <v>1013</v>
      </c>
      <c r="L44" s="527" t="s">
        <v>1014</v>
      </c>
      <c r="M44" s="528"/>
      <c r="N44" s="529"/>
      <c r="O44" s="19">
        <v>39114</v>
      </c>
      <c r="P44" s="18" t="s">
        <v>1015</v>
      </c>
      <c r="Q44" s="19" t="s">
        <v>1043</v>
      </c>
      <c r="R44" s="48" t="s">
        <v>1043</v>
      </c>
      <c r="S44" s="21" t="s">
        <v>366</v>
      </c>
    </row>
    <row r="45" spans="1:19" s="20" customFormat="1" ht="12.75">
      <c r="A45" s="21">
        <v>38</v>
      </c>
      <c r="B45" s="524" t="s">
        <v>112</v>
      </c>
      <c r="C45" s="525" t="e">
        <v>#REF!</v>
      </c>
      <c r="D45" s="525" t="e">
        <v>#REF!</v>
      </c>
      <c r="E45" s="526" t="e">
        <v>#REF!</v>
      </c>
      <c r="F45" s="21">
        <v>1800062</v>
      </c>
      <c r="G45" s="17" t="s">
        <v>1022</v>
      </c>
      <c r="H45" s="17" t="s">
        <v>1026</v>
      </c>
      <c r="I45" s="18" t="s">
        <v>1018</v>
      </c>
      <c r="J45" s="52">
        <v>40</v>
      </c>
      <c r="K45" s="49" t="s">
        <v>1013</v>
      </c>
      <c r="L45" s="527" t="s">
        <v>1019</v>
      </c>
      <c r="M45" s="528"/>
      <c r="N45" s="529"/>
      <c r="O45" s="19">
        <v>40379</v>
      </c>
      <c r="P45" s="18" t="s">
        <v>1015</v>
      </c>
      <c r="Q45" s="19" t="s">
        <v>1043</v>
      </c>
      <c r="R45" s="48" t="s">
        <v>1043</v>
      </c>
      <c r="S45" s="21" t="s">
        <v>1008</v>
      </c>
    </row>
    <row r="46" spans="1:19" s="20" customFormat="1" ht="12.75">
      <c r="A46" s="21">
        <v>39</v>
      </c>
      <c r="B46" s="524" t="s">
        <v>898</v>
      </c>
      <c r="C46" s="525" t="e">
        <v>#REF!</v>
      </c>
      <c r="D46" s="525" t="e">
        <v>#REF!</v>
      </c>
      <c r="E46" s="526" t="e">
        <v>#REF!</v>
      </c>
      <c r="F46" s="21" t="s">
        <v>522</v>
      </c>
      <c r="G46" s="17" t="s">
        <v>1022</v>
      </c>
      <c r="H46" s="17" t="s">
        <v>399</v>
      </c>
      <c r="I46" s="18" t="s">
        <v>400</v>
      </c>
      <c r="J46" s="52">
        <v>40</v>
      </c>
      <c r="K46" s="49" t="s">
        <v>1013</v>
      </c>
      <c r="L46" s="527" t="s">
        <v>1014</v>
      </c>
      <c r="M46" s="528"/>
      <c r="N46" s="529"/>
      <c r="O46" s="19">
        <v>31625</v>
      </c>
      <c r="P46" s="18" t="s">
        <v>523</v>
      </c>
      <c r="Q46" s="19" t="s">
        <v>1043</v>
      </c>
      <c r="R46" s="48" t="s">
        <v>1043</v>
      </c>
      <c r="S46" s="21" t="s">
        <v>1008</v>
      </c>
    </row>
    <row r="47" spans="1:19" s="20" customFormat="1" ht="12.75">
      <c r="A47" s="172">
        <v>40</v>
      </c>
      <c r="B47" s="543" t="s">
        <v>153</v>
      </c>
      <c r="C47" s="544" t="e">
        <v>#REF!</v>
      </c>
      <c r="D47" s="544" t="e">
        <v>#REF!</v>
      </c>
      <c r="E47" s="545" t="e">
        <v>#REF!</v>
      </c>
      <c r="F47" s="172" t="s">
        <v>528</v>
      </c>
      <c r="G47" s="173" t="s">
        <v>1022</v>
      </c>
      <c r="H47" s="173" t="s">
        <v>1026</v>
      </c>
      <c r="I47" s="174" t="s">
        <v>1027</v>
      </c>
      <c r="J47" s="175">
        <v>40</v>
      </c>
      <c r="K47" s="176" t="s">
        <v>1013</v>
      </c>
      <c r="L47" s="540" t="s">
        <v>1014</v>
      </c>
      <c r="M47" s="541"/>
      <c r="N47" s="542"/>
      <c r="O47" s="177">
        <v>38943</v>
      </c>
      <c r="P47" s="174" t="s">
        <v>1015</v>
      </c>
      <c r="Q47" s="177" t="s">
        <v>1043</v>
      </c>
      <c r="R47" s="178" t="s">
        <v>1043</v>
      </c>
      <c r="S47" s="172" t="s">
        <v>1008</v>
      </c>
    </row>
    <row r="48" spans="1:19" s="186" customFormat="1" ht="12.75">
      <c r="A48" s="21">
        <v>41</v>
      </c>
      <c r="B48" s="530" t="s">
        <v>200</v>
      </c>
      <c r="C48" s="530" t="e">
        <v>#REF!</v>
      </c>
      <c r="D48" s="530" t="e">
        <v>#REF!</v>
      </c>
      <c r="E48" s="530" t="e">
        <v>#REF!</v>
      </c>
      <c r="F48" s="21" t="s">
        <v>532</v>
      </c>
      <c r="G48" s="17" t="s">
        <v>1010</v>
      </c>
      <c r="H48" s="17" t="s">
        <v>1026</v>
      </c>
      <c r="I48" s="18" t="s">
        <v>1012</v>
      </c>
      <c r="J48" s="185">
        <v>40</v>
      </c>
      <c r="K48" s="48" t="s">
        <v>1013</v>
      </c>
      <c r="L48" s="531" t="s">
        <v>1014</v>
      </c>
      <c r="M48" s="531"/>
      <c r="N48" s="531"/>
      <c r="O48" s="19">
        <v>31625</v>
      </c>
      <c r="P48" s="18" t="s">
        <v>1015</v>
      </c>
      <c r="Q48" s="19" t="s">
        <v>1043</v>
      </c>
      <c r="R48" s="48" t="s">
        <v>1043</v>
      </c>
      <c r="S48" s="21" t="s">
        <v>1008</v>
      </c>
    </row>
    <row r="49" spans="1:19" s="186" customFormat="1" ht="12.75">
      <c r="A49" s="21">
        <v>42</v>
      </c>
      <c r="B49" s="530" t="s">
        <v>1007</v>
      </c>
      <c r="C49" s="530" t="s">
        <v>877</v>
      </c>
      <c r="D49" s="530" t="s">
        <v>877</v>
      </c>
      <c r="E49" s="530" t="s">
        <v>877</v>
      </c>
      <c r="F49" s="21" t="s">
        <v>1009</v>
      </c>
      <c r="G49" s="17" t="s">
        <v>1010</v>
      </c>
      <c r="H49" s="17" t="s">
        <v>1011</v>
      </c>
      <c r="I49" s="18" t="s">
        <v>1012</v>
      </c>
      <c r="J49" s="185">
        <v>40</v>
      </c>
      <c r="K49" s="48" t="s">
        <v>1013</v>
      </c>
      <c r="L49" s="531" t="s">
        <v>1014</v>
      </c>
      <c r="M49" s="531"/>
      <c r="N49" s="531"/>
      <c r="O49" s="19">
        <v>38707</v>
      </c>
      <c r="P49" s="18" t="s">
        <v>1015</v>
      </c>
      <c r="Q49" s="19"/>
      <c r="R49" s="48"/>
      <c r="S49" s="21" t="s">
        <v>1008</v>
      </c>
    </row>
    <row r="50" spans="1:19" s="20" customFormat="1" ht="12.75">
      <c r="A50" s="179">
        <v>43</v>
      </c>
      <c r="B50" s="532" t="s">
        <v>1016</v>
      </c>
      <c r="C50" s="533" t="s">
        <v>883</v>
      </c>
      <c r="D50" s="533" t="s">
        <v>883</v>
      </c>
      <c r="E50" s="534" t="s">
        <v>883</v>
      </c>
      <c r="F50" s="179" t="s">
        <v>1017</v>
      </c>
      <c r="G50" s="180" t="s">
        <v>1010</v>
      </c>
      <c r="H50" s="180" t="s">
        <v>1011</v>
      </c>
      <c r="I50" s="181" t="s">
        <v>1018</v>
      </c>
      <c r="J50" s="182">
        <v>40</v>
      </c>
      <c r="K50" s="170" t="s">
        <v>1013</v>
      </c>
      <c r="L50" s="535" t="s">
        <v>1019</v>
      </c>
      <c r="M50" s="536"/>
      <c r="N50" s="537"/>
      <c r="O50" s="183">
        <v>40752</v>
      </c>
      <c r="P50" s="181" t="s">
        <v>1015</v>
      </c>
      <c r="Q50" s="183">
        <v>41141</v>
      </c>
      <c r="R50" s="184" t="s">
        <v>1020</v>
      </c>
      <c r="S50" s="179" t="s">
        <v>1008</v>
      </c>
    </row>
    <row r="51" spans="1:19" s="20" customFormat="1" ht="12.75">
      <c r="A51" s="21">
        <v>44</v>
      </c>
      <c r="B51" s="524" t="s">
        <v>902</v>
      </c>
      <c r="C51" s="525" t="s">
        <v>883</v>
      </c>
      <c r="D51" s="525" t="s">
        <v>883</v>
      </c>
      <c r="E51" s="526" t="s">
        <v>883</v>
      </c>
      <c r="F51" s="21" t="s">
        <v>1021</v>
      </c>
      <c r="G51" s="17" t="s">
        <v>1022</v>
      </c>
      <c r="H51" s="17" t="s">
        <v>1023</v>
      </c>
      <c r="I51" s="18" t="s">
        <v>1018</v>
      </c>
      <c r="J51" s="52">
        <v>40</v>
      </c>
      <c r="K51" s="49" t="s">
        <v>1013</v>
      </c>
      <c r="L51" s="527" t="s">
        <v>1014</v>
      </c>
      <c r="M51" s="528"/>
      <c r="N51" s="529"/>
      <c r="O51" s="19">
        <v>30372</v>
      </c>
      <c r="P51" s="18" t="s">
        <v>1015</v>
      </c>
      <c r="Q51" s="19"/>
      <c r="R51" s="48"/>
      <c r="S51" s="21" t="s">
        <v>1008</v>
      </c>
    </row>
    <row r="52" spans="1:19" s="20" customFormat="1" ht="12.75">
      <c r="A52" s="21">
        <v>45</v>
      </c>
      <c r="B52" s="524" t="s">
        <v>903</v>
      </c>
      <c r="C52" s="525" t="s">
        <v>878</v>
      </c>
      <c r="D52" s="525" t="s">
        <v>878</v>
      </c>
      <c r="E52" s="526" t="s">
        <v>878</v>
      </c>
      <c r="F52" s="21" t="s">
        <v>1024</v>
      </c>
      <c r="G52" s="17" t="s">
        <v>1010</v>
      </c>
      <c r="H52" s="17" t="s">
        <v>1011</v>
      </c>
      <c r="I52" s="18" t="s">
        <v>1018</v>
      </c>
      <c r="J52" s="52">
        <v>40</v>
      </c>
      <c r="K52" s="49" t="s">
        <v>1013</v>
      </c>
      <c r="L52" s="527" t="s">
        <v>1014</v>
      </c>
      <c r="M52" s="528"/>
      <c r="N52" s="529"/>
      <c r="O52" s="19">
        <v>35671</v>
      </c>
      <c r="P52" s="18" t="s">
        <v>1015</v>
      </c>
      <c r="Q52" s="19"/>
      <c r="R52" s="48"/>
      <c r="S52" s="21" t="s">
        <v>1008</v>
      </c>
    </row>
    <row r="53" spans="1:19" s="20" customFormat="1" ht="12.75">
      <c r="A53" s="21">
        <v>46</v>
      </c>
      <c r="B53" s="524" t="s">
        <v>1025</v>
      </c>
      <c r="C53" s="525" t="s">
        <v>879</v>
      </c>
      <c r="D53" s="525" t="s">
        <v>879</v>
      </c>
      <c r="E53" s="526" t="s">
        <v>879</v>
      </c>
      <c r="F53" s="21" t="s">
        <v>1017</v>
      </c>
      <c r="G53" s="17" t="s">
        <v>1022</v>
      </c>
      <c r="H53" s="17" t="s">
        <v>1026</v>
      </c>
      <c r="I53" s="18" t="s">
        <v>1027</v>
      </c>
      <c r="J53" s="52">
        <v>40</v>
      </c>
      <c r="K53" s="49" t="s">
        <v>1013</v>
      </c>
      <c r="L53" s="527" t="s">
        <v>1014</v>
      </c>
      <c r="M53" s="528"/>
      <c r="N53" s="529"/>
      <c r="O53" s="19">
        <v>39833</v>
      </c>
      <c r="P53" s="18" t="s">
        <v>1015</v>
      </c>
      <c r="Q53" s="19"/>
      <c r="R53" s="48"/>
      <c r="S53" s="21" t="s">
        <v>1008</v>
      </c>
    </row>
    <row r="54" spans="1:19" s="20" customFormat="1" ht="12.75">
      <c r="A54" s="21">
        <v>47</v>
      </c>
      <c r="B54" s="524" t="s">
        <v>1028</v>
      </c>
      <c r="C54" s="525" t="s">
        <v>889</v>
      </c>
      <c r="D54" s="525" t="s">
        <v>889</v>
      </c>
      <c r="E54" s="526" t="s">
        <v>889</v>
      </c>
      <c r="F54" s="21" t="s">
        <v>1029</v>
      </c>
      <c r="G54" s="17" t="s">
        <v>1030</v>
      </c>
      <c r="H54" s="17" t="s">
        <v>1031</v>
      </c>
      <c r="I54" s="18" t="s">
        <v>1018</v>
      </c>
      <c r="J54" s="52">
        <v>40</v>
      </c>
      <c r="K54" s="49" t="s">
        <v>1032</v>
      </c>
      <c r="L54" s="527" t="s">
        <v>1033</v>
      </c>
      <c r="M54" s="528"/>
      <c r="N54" s="529"/>
      <c r="O54" s="19">
        <v>40634</v>
      </c>
      <c r="P54" s="18" t="s">
        <v>1015</v>
      </c>
      <c r="Q54" s="19"/>
      <c r="R54" s="48"/>
      <c r="S54" s="21" t="s">
        <v>1008</v>
      </c>
    </row>
    <row r="55" spans="1:19" s="20" customFormat="1" ht="12.75">
      <c r="A55" s="21">
        <v>48</v>
      </c>
      <c r="B55" s="524" t="s">
        <v>897</v>
      </c>
      <c r="C55" s="525" t="s">
        <v>890</v>
      </c>
      <c r="D55" s="525" t="s">
        <v>890</v>
      </c>
      <c r="E55" s="526" t="s">
        <v>890</v>
      </c>
      <c r="F55" s="21" t="s">
        <v>1034</v>
      </c>
      <c r="G55" s="17" t="s">
        <v>1010</v>
      </c>
      <c r="H55" s="17" t="s">
        <v>1011</v>
      </c>
      <c r="I55" s="18" t="s">
        <v>1018</v>
      </c>
      <c r="J55" s="52">
        <v>40</v>
      </c>
      <c r="K55" s="49" t="s">
        <v>1032</v>
      </c>
      <c r="L55" s="527" t="s">
        <v>1033</v>
      </c>
      <c r="M55" s="528"/>
      <c r="N55" s="529"/>
      <c r="O55" s="19">
        <v>40794</v>
      </c>
      <c r="P55" s="18" t="s">
        <v>1015</v>
      </c>
      <c r="Q55" s="19"/>
      <c r="R55" s="48"/>
      <c r="S55" s="21" t="s">
        <v>1008</v>
      </c>
    </row>
    <row r="56" spans="1:19" s="20" customFormat="1" ht="12.75">
      <c r="A56" s="21">
        <v>49</v>
      </c>
      <c r="B56" s="524" t="s">
        <v>1035</v>
      </c>
      <c r="C56" s="525" t="s">
        <v>892</v>
      </c>
      <c r="D56" s="525" t="s">
        <v>892</v>
      </c>
      <c r="E56" s="526" t="s">
        <v>892</v>
      </c>
      <c r="F56" s="21" t="s">
        <v>1036</v>
      </c>
      <c r="G56" s="17" t="s">
        <v>1010</v>
      </c>
      <c r="H56" s="17" t="s">
        <v>1011</v>
      </c>
      <c r="I56" s="18" t="s">
        <v>1018</v>
      </c>
      <c r="J56" s="52">
        <v>40</v>
      </c>
      <c r="K56" s="49" t="s">
        <v>1032</v>
      </c>
      <c r="L56" s="527" t="s">
        <v>1033</v>
      </c>
      <c r="M56" s="528"/>
      <c r="N56" s="529"/>
      <c r="O56" s="19">
        <v>40795</v>
      </c>
      <c r="P56" s="18" t="s">
        <v>1015</v>
      </c>
      <c r="Q56" s="19"/>
      <c r="R56" s="48"/>
      <c r="S56" s="21" t="s">
        <v>1008</v>
      </c>
    </row>
    <row r="57" spans="1:17" s="9" customFormat="1" ht="12.75">
      <c r="A57"/>
      <c r="B57"/>
      <c r="C57"/>
      <c r="D57"/>
      <c r="E57"/>
      <c r="F57"/>
      <c r="G57"/>
      <c r="H57" s="10"/>
      <c r="I57"/>
      <c r="J57"/>
      <c r="K57"/>
      <c r="L57"/>
      <c r="M57"/>
      <c r="N57"/>
      <c r="O57"/>
      <c r="P57"/>
      <c r="Q57"/>
    </row>
    <row r="58" spans="1:17" s="9" customFormat="1" ht="12.75">
      <c r="A58"/>
      <c r="B58"/>
      <c r="C58"/>
      <c r="D58"/>
      <c r="E58"/>
      <c r="F58"/>
      <c r="G58"/>
      <c r="H58" s="10"/>
      <c r="I58"/>
      <c r="J58"/>
      <c r="K58"/>
      <c r="L58"/>
      <c r="M58"/>
      <c r="N58"/>
      <c r="O58"/>
      <c r="P58"/>
      <c r="Q58"/>
    </row>
    <row r="59" spans="1:17" s="9" customFormat="1" ht="12.75">
      <c r="A59"/>
      <c r="B59"/>
      <c r="C59"/>
      <c r="D59"/>
      <c r="E59"/>
      <c r="F59"/>
      <c r="G59"/>
      <c r="H59" s="10"/>
      <c r="I59"/>
      <c r="J59"/>
      <c r="K59"/>
      <c r="L59"/>
      <c r="M59"/>
      <c r="N59"/>
      <c r="O59"/>
      <c r="P59"/>
      <c r="Q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  <row r="1176" ht="12.75">
      <c r="H1176"/>
    </row>
    <row r="1177" ht="12.75">
      <c r="H1177"/>
    </row>
    <row r="1178" ht="12.75">
      <c r="H1178"/>
    </row>
    <row r="1179" ht="12.75">
      <c r="H1179"/>
    </row>
    <row r="1180" ht="12.75">
      <c r="H1180"/>
    </row>
    <row r="1181" ht="12.75">
      <c r="H1181"/>
    </row>
    <row r="1182" ht="12.75">
      <c r="H1182"/>
    </row>
    <row r="1183" ht="12.75">
      <c r="H1183"/>
    </row>
    <row r="1184" ht="12.75">
      <c r="H1184"/>
    </row>
    <row r="1185" ht="12.75">
      <c r="H1185"/>
    </row>
    <row r="1186" ht="12.75">
      <c r="H1186"/>
    </row>
    <row r="1187" ht="12.75">
      <c r="H1187"/>
    </row>
    <row r="1188" ht="12.75">
      <c r="H1188"/>
    </row>
    <row r="1189" ht="12.75">
      <c r="H1189"/>
    </row>
    <row r="1190" ht="12.75">
      <c r="H1190"/>
    </row>
    <row r="1191" ht="12.75">
      <c r="H1191"/>
    </row>
    <row r="1192" ht="12.75">
      <c r="H1192"/>
    </row>
    <row r="1193" ht="12.75">
      <c r="H1193"/>
    </row>
    <row r="1194" ht="12.75">
      <c r="H1194"/>
    </row>
    <row r="1195" ht="12.75">
      <c r="H1195"/>
    </row>
    <row r="1196" ht="12.75">
      <c r="H1196"/>
    </row>
    <row r="1197" ht="12.75">
      <c r="H1197"/>
    </row>
    <row r="1198" ht="12.75">
      <c r="H1198"/>
    </row>
    <row r="1199" ht="12.75">
      <c r="H1199"/>
    </row>
    <row r="1200" ht="12.75">
      <c r="H1200"/>
    </row>
    <row r="1201" ht="12.75">
      <c r="H1201"/>
    </row>
    <row r="1202" ht="12.75">
      <c r="H1202"/>
    </row>
    <row r="1203" ht="12.75">
      <c r="H1203"/>
    </row>
    <row r="1204" ht="12.75">
      <c r="H1204"/>
    </row>
    <row r="1205" ht="12.75">
      <c r="H1205"/>
    </row>
    <row r="1206" ht="12.75">
      <c r="H1206"/>
    </row>
    <row r="1207" ht="12.75">
      <c r="H1207"/>
    </row>
    <row r="1208" ht="12.75">
      <c r="H1208"/>
    </row>
    <row r="1209" ht="12.75">
      <c r="H1209"/>
    </row>
    <row r="1210" ht="12.75">
      <c r="H1210"/>
    </row>
    <row r="1211" ht="12.75">
      <c r="H1211"/>
    </row>
    <row r="1212" ht="12.75">
      <c r="H1212"/>
    </row>
    <row r="1213" ht="12.75">
      <c r="H1213"/>
    </row>
    <row r="1214" ht="12.75">
      <c r="H1214"/>
    </row>
    <row r="1215" ht="12.75">
      <c r="H1215"/>
    </row>
    <row r="1216" ht="12.75">
      <c r="H1216"/>
    </row>
    <row r="1217" ht="12.75">
      <c r="H1217"/>
    </row>
    <row r="1218" ht="12.75">
      <c r="H1218"/>
    </row>
    <row r="1219" ht="12.75">
      <c r="H1219"/>
    </row>
    <row r="1220" ht="12.75">
      <c r="H1220"/>
    </row>
    <row r="1221" ht="12.75">
      <c r="H1221"/>
    </row>
    <row r="1222" ht="12.75">
      <c r="H1222"/>
    </row>
    <row r="1223" ht="12.75">
      <c r="H1223"/>
    </row>
    <row r="1224" ht="12.75">
      <c r="H1224"/>
    </row>
    <row r="1225" ht="12.75">
      <c r="H1225"/>
    </row>
    <row r="1226" ht="12.75">
      <c r="H1226"/>
    </row>
    <row r="1227" ht="12.75">
      <c r="H1227"/>
    </row>
    <row r="1228" ht="12.75">
      <c r="H1228"/>
    </row>
    <row r="1229" ht="12.75">
      <c r="H1229"/>
    </row>
    <row r="1230" ht="12.75">
      <c r="H1230"/>
    </row>
    <row r="1231" ht="12.75">
      <c r="H1231"/>
    </row>
    <row r="1232" ht="12.75">
      <c r="H1232"/>
    </row>
    <row r="1233" ht="12.75">
      <c r="H1233"/>
    </row>
    <row r="1234" ht="12.75">
      <c r="H1234"/>
    </row>
    <row r="1235" ht="12.75">
      <c r="H1235"/>
    </row>
    <row r="1236" ht="12.75">
      <c r="H1236"/>
    </row>
    <row r="1237" ht="12.75">
      <c r="H1237"/>
    </row>
    <row r="1238" ht="12.75">
      <c r="H1238"/>
    </row>
    <row r="1239" ht="12.75">
      <c r="H1239"/>
    </row>
    <row r="1240" ht="12.75">
      <c r="H1240"/>
    </row>
    <row r="1241" ht="12.75">
      <c r="H1241"/>
    </row>
    <row r="1242" ht="12.75">
      <c r="H1242"/>
    </row>
    <row r="1243" ht="12.75">
      <c r="H1243"/>
    </row>
    <row r="1244" ht="12.75">
      <c r="H1244"/>
    </row>
    <row r="1245" ht="12.75">
      <c r="H1245"/>
    </row>
    <row r="1246" ht="12.75">
      <c r="H1246"/>
    </row>
    <row r="1247" ht="12.75">
      <c r="H1247"/>
    </row>
    <row r="1248" ht="12.75">
      <c r="H1248"/>
    </row>
    <row r="1249" ht="12.75">
      <c r="H1249"/>
    </row>
    <row r="1250" ht="12.75">
      <c r="H1250"/>
    </row>
    <row r="1251" ht="12.75">
      <c r="H1251"/>
    </row>
    <row r="1252" ht="12.75">
      <c r="H1252"/>
    </row>
    <row r="1253" ht="12.75">
      <c r="H1253"/>
    </row>
    <row r="1254" ht="12.75">
      <c r="H1254"/>
    </row>
    <row r="1255" ht="12.75">
      <c r="H1255"/>
    </row>
    <row r="1256" ht="12.75">
      <c r="H1256"/>
    </row>
    <row r="1257" ht="12.75">
      <c r="H1257"/>
    </row>
    <row r="1258" ht="12.75">
      <c r="H1258"/>
    </row>
    <row r="1259" ht="12.75">
      <c r="H1259"/>
    </row>
    <row r="1260" ht="12.75">
      <c r="H1260"/>
    </row>
    <row r="1261" ht="12.75">
      <c r="H1261"/>
    </row>
    <row r="1262" ht="12.75">
      <c r="H1262"/>
    </row>
    <row r="1263" ht="12.75">
      <c r="H1263"/>
    </row>
    <row r="1264" ht="12.75">
      <c r="H1264"/>
    </row>
    <row r="1265" ht="12.75">
      <c r="H1265"/>
    </row>
    <row r="1266" ht="12.75">
      <c r="H1266"/>
    </row>
    <row r="1267" ht="12.75">
      <c r="H1267"/>
    </row>
    <row r="1268" ht="12.75">
      <c r="H1268"/>
    </row>
    <row r="1269" ht="12.75">
      <c r="H1269"/>
    </row>
    <row r="1270" ht="12.75">
      <c r="H1270"/>
    </row>
    <row r="1271" ht="12.75">
      <c r="H1271"/>
    </row>
    <row r="1272" ht="12.75">
      <c r="H1272"/>
    </row>
    <row r="1273" ht="12.75">
      <c r="H1273"/>
    </row>
    <row r="1274" ht="12.75">
      <c r="H1274"/>
    </row>
    <row r="1275" ht="12.75">
      <c r="H1275"/>
    </row>
    <row r="1276" ht="12.75">
      <c r="H1276"/>
    </row>
    <row r="1277" ht="12.75">
      <c r="H1277"/>
    </row>
    <row r="1278" ht="12.75">
      <c r="H1278"/>
    </row>
    <row r="1279" ht="12.75">
      <c r="H1279"/>
    </row>
    <row r="1280" ht="12.75">
      <c r="H1280"/>
    </row>
    <row r="1281" ht="12.75">
      <c r="H1281"/>
    </row>
    <row r="1282" ht="12.75">
      <c r="H1282"/>
    </row>
    <row r="1283" ht="12.75">
      <c r="H1283"/>
    </row>
    <row r="1284" ht="12.75">
      <c r="H1284"/>
    </row>
    <row r="1285" ht="12.75">
      <c r="H1285"/>
    </row>
    <row r="1286" ht="12.75">
      <c r="H1286"/>
    </row>
    <row r="1287" ht="12.75">
      <c r="H1287"/>
    </row>
    <row r="1288" ht="12.75">
      <c r="H1288"/>
    </row>
    <row r="1289" ht="12.75">
      <c r="H1289"/>
    </row>
    <row r="1290" ht="12.75">
      <c r="H1290"/>
    </row>
    <row r="1291" ht="12.75">
      <c r="H1291"/>
    </row>
    <row r="1292" ht="12.75">
      <c r="H1292"/>
    </row>
    <row r="1293" ht="12.75">
      <c r="H1293"/>
    </row>
    <row r="1294" ht="12.75">
      <c r="H1294"/>
    </row>
    <row r="1295" ht="12.75">
      <c r="H1295"/>
    </row>
    <row r="1296" ht="12.75">
      <c r="H1296"/>
    </row>
    <row r="1297" ht="12.75">
      <c r="H1297"/>
    </row>
    <row r="1298" ht="12.75">
      <c r="H1298"/>
    </row>
    <row r="1299" ht="12.75">
      <c r="H1299"/>
    </row>
    <row r="1300" ht="12.75">
      <c r="H1300"/>
    </row>
    <row r="1301" ht="12.75">
      <c r="H1301"/>
    </row>
    <row r="1302" ht="12.75">
      <c r="H1302"/>
    </row>
    <row r="1303" ht="12.75">
      <c r="H1303"/>
    </row>
    <row r="1304" ht="12.75">
      <c r="H1304"/>
    </row>
    <row r="1305" ht="12.75">
      <c r="H1305"/>
    </row>
    <row r="1306" ht="12.75">
      <c r="H1306"/>
    </row>
    <row r="1307" ht="12.75">
      <c r="H1307"/>
    </row>
    <row r="1308" ht="12.75">
      <c r="H1308"/>
    </row>
    <row r="1309" ht="12.75">
      <c r="H1309"/>
    </row>
    <row r="1310" ht="12.75">
      <c r="H1310"/>
    </row>
    <row r="1311" ht="12.75">
      <c r="H1311"/>
    </row>
    <row r="1312" ht="12.75">
      <c r="H1312"/>
    </row>
    <row r="1313" ht="12.75">
      <c r="H1313"/>
    </row>
    <row r="1314" ht="12.75">
      <c r="H1314"/>
    </row>
    <row r="1315" ht="12.75">
      <c r="H1315"/>
    </row>
    <row r="1316" ht="12.75">
      <c r="H1316"/>
    </row>
    <row r="1317" ht="12.75">
      <c r="H1317"/>
    </row>
    <row r="1318" ht="12.75">
      <c r="H1318"/>
    </row>
    <row r="1319" ht="12.75">
      <c r="H1319"/>
    </row>
    <row r="1320" ht="12.75">
      <c r="H1320"/>
    </row>
    <row r="1321" ht="12.75">
      <c r="H1321"/>
    </row>
    <row r="1322" ht="12.75">
      <c r="H1322"/>
    </row>
    <row r="1323" ht="12.75">
      <c r="H1323"/>
    </row>
    <row r="1324" ht="12.75">
      <c r="H1324"/>
    </row>
    <row r="1325" ht="12.75">
      <c r="H1325"/>
    </row>
    <row r="1326" ht="12.75">
      <c r="H1326"/>
    </row>
    <row r="1327" ht="12.75">
      <c r="H1327"/>
    </row>
    <row r="1328" ht="12.75">
      <c r="H1328"/>
    </row>
    <row r="1329" ht="12.75">
      <c r="H1329"/>
    </row>
    <row r="1330" ht="12.75">
      <c r="H1330"/>
    </row>
    <row r="1331" ht="12.75">
      <c r="H1331"/>
    </row>
    <row r="1332" ht="12.75">
      <c r="H1332"/>
    </row>
    <row r="1333" ht="12.75">
      <c r="H1333"/>
    </row>
    <row r="1334" ht="12.75">
      <c r="H1334"/>
    </row>
    <row r="1335" ht="12.75">
      <c r="H1335"/>
    </row>
    <row r="1336" ht="12.75">
      <c r="H1336"/>
    </row>
    <row r="1337" ht="12.75">
      <c r="H1337"/>
    </row>
    <row r="1338" ht="12.75">
      <c r="H1338"/>
    </row>
    <row r="1339" ht="12.75">
      <c r="H1339"/>
    </row>
    <row r="1340" ht="12.75">
      <c r="H1340"/>
    </row>
    <row r="1341" ht="12.75">
      <c r="H1341"/>
    </row>
    <row r="1342" ht="12.75">
      <c r="H1342"/>
    </row>
    <row r="1343" ht="12.75">
      <c r="H1343"/>
    </row>
    <row r="1344" ht="12.75">
      <c r="H1344"/>
    </row>
    <row r="1345" ht="12.75">
      <c r="H1345"/>
    </row>
    <row r="1346" ht="12.75">
      <c r="H1346"/>
    </row>
    <row r="1347" ht="12.75">
      <c r="H1347"/>
    </row>
    <row r="1348" ht="12.75">
      <c r="H1348"/>
    </row>
    <row r="1349" ht="12.75">
      <c r="H1349"/>
    </row>
    <row r="1350" ht="12.75">
      <c r="H1350"/>
    </row>
    <row r="1351" ht="12.75">
      <c r="H1351"/>
    </row>
    <row r="1352" ht="12.75">
      <c r="H1352"/>
    </row>
    <row r="1353" ht="12.75">
      <c r="H1353"/>
    </row>
    <row r="1354" ht="12.75">
      <c r="H1354"/>
    </row>
    <row r="1355" ht="12.75">
      <c r="H1355"/>
    </row>
    <row r="1356" ht="12.75">
      <c r="H1356"/>
    </row>
    <row r="1357" ht="12.75">
      <c r="H1357"/>
    </row>
    <row r="1358" ht="12.75">
      <c r="H1358"/>
    </row>
    <row r="1359" ht="12.75">
      <c r="H1359"/>
    </row>
    <row r="1360" ht="12.75">
      <c r="H1360"/>
    </row>
    <row r="1361" ht="12.75">
      <c r="H1361"/>
    </row>
    <row r="1362" ht="12.75">
      <c r="H1362"/>
    </row>
    <row r="1363" ht="12.75">
      <c r="H1363"/>
    </row>
    <row r="1364" ht="12.75">
      <c r="H1364"/>
    </row>
    <row r="1365" ht="12.75">
      <c r="H1365"/>
    </row>
    <row r="1366" ht="12.75">
      <c r="H1366"/>
    </row>
    <row r="1367" ht="12.75">
      <c r="H1367"/>
    </row>
    <row r="1368" ht="12.75">
      <c r="H1368"/>
    </row>
    <row r="1369" ht="12.75">
      <c r="H1369"/>
    </row>
    <row r="1370" ht="12.75">
      <c r="H1370"/>
    </row>
    <row r="1371" ht="12.75">
      <c r="H1371"/>
    </row>
    <row r="1372" ht="12.75">
      <c r="H1372"/>
    </row>
    <row r="1373" ht="12.75">
      <c r="H1373"/>
    </row>
    <row r="1374" ht="12.75">
      <c r="H1374"/>
    </row>
    <row r="1375" ht="12.75">
      <c r="H1375"/>
    </row>
    <row r="1376" ht="12.75">
      <c r="H1376"/>
    </row>
    <row r="1377" ht="12.75">
      <c r="H1377"/>
    </row>
    <row r="1378" ht="12.75">
      <c r="H1378"/>
    </row>
    <row r="1379" ht="12.75">
      <c r="H1379"/>
    </row>
    <row r="1380" ht="12.75">
      <c r="H1380"/>
    </row>
    <row r="1381" ht="12.75">
      <c r="H1381"/>
    </row>
    <row r="1382" ht="12.75">
      <c r="H1382"/>
    </row>
    <row r="1383" ht="12.75">
      <c r="H1383"/>
    </row>
    <row r="1384" ht="12.75">
      <c r="H1384"/>
    </row>
    <row r="1385" ht="12.75">
      <c r="H1385"/>
    </row>
    <row r="1386" ht="12.75">
      <c r="H1386"/>
    </row>
    <row r="1387" ht="12.75">
      <c r="H1387"/>
    </row>
    <row r="1388" ht="12.75">
      <c r="H1388"/>
    </row>
    <row r="1389" ht="12.75">
      <c r="H1389"/>
    </row>
    <row r="1390" ht="12.75">
      <c r="H1390"/>
    </row>
    <row r="1391" ht="12.75">
      <c r="H1391"/>
    </row>
    <row r="1392" ht="12.75">
      <c r="H1392"/>
    </row>
    <row r="1393" ht="12.75">
      <c r="H1393"/>
    </row>
    <row r="1394" ht="12.75">
      <c r="H1394"/>
    </row>
    <row r="1395" ht="12.75">
      <c r="H1395"/>
    </row>
    <row r="1396" ht="12.75">
      <c r="H1396"/>
    </row>
    <row r="1397" ht="12.75">
      <c r="H1397"/>
    </row>
    <row r="1398" ht="12.75">
      <c r="H1398"/>
    </row>
    <row r="1399" ht="12.75">
      <c r="H1399"/>
    </row>
    <row r="1400" ht="12.75">
      <c r="H1400"/>
    </row>
    <row r="1401" ht="12.75">
      <c r="H1401"/>
    </row>
    <row r="1402" ht="12.75">
      <c r="H1402"/>
    </row>
    <row r="1403" ht="12.75">
      <c r="H1403"/>
    </row>
    <row r="1404" ht="12.75">
      <c r="H1404"/>
    </row>
    <row r="1405" ht="12.75">
      <c r="H1405"/>
    </row>
    <row r="1406" ht="12.75">
      <c r="H1406"/>
    </row>
    <row r="1407" ht="12.75">
      <c r="H1407"/>
    </row>
    <row r="1408" ht="12.75">
      <c r="H1408"/>
    </row>
    <row r="1409" ht="12.75">
      <c r="H1409"/>
    </row>
    <row r="1410" ht="12.75">
      <c r="H1410"/>
    </row>
    <row r="1411" ht="12.75">
      <c r="H1411"/>
    </row>
    <row r="1412" ht="12.75">
      <c r="H1412"/>
    </row>
    <row r="1413" ht="12.75">
      <c r="H1413"/>
    </row>
    <row r="1414" ht="12.75">
      <c r="H1414"/>
    </row>
    <row r="1415" ht="12.75">
      <c r="H1415"/>
    </row>
    <row r="1416" ht="12.75">
      <c r="H1416"/>
    </row>
    <row r="1417" ht="12.75">
      <c r="H1417"/>
    </row>
    <row r="1418" ht="12.75">
      <c r="H1418"/>
    </row>
    <row r="1419" ht="12.75">
      <c r="H1419"/>
    </row>
    <row r="1420" ht="12.75">
      <c r="H1420"/>
    </row>
    <row r="1421" ht="12.75">
      <c r="H1421"/>
    </row>
    <row r="1422" ht="12.75">
      <c r="H1422"/>
    </row>
    <row r="1423" ht="12.75">
      <c r="H1423"/>
    </row>
    <row r="1424" ht="12.75">
      <c r="H1424"/>
    </row>
    <row r="1425" ht="12.75">
      <c r="H1425"/>
    </row>
    <row r="1426" ht="12.75">
      <c r="H1426"/>
    </row>
    <row r="1427" ht="12.75">
      <c r="H1427"/>
    </row>
    <row r="1428" ht="12.75">
      <c r="H1428"/>
    </row>
    <row r="1429" ht="12.75">
      <c r="H1429"/>
    </row>
    <row r="1430" ht="12.75">
      <c r="H1430"/>
    </row>
    <row r="1431" ht="12.75">
      <c r="H1431"/>
    </row>
    <row r="1432" ht="12.75">
      <c r="H1432"/>
    </row>
    <row r="1433" ht="12.75">
      <c r="H1433"/>
    </row>
    <row r="1434" ht="12.75">
      <c r="H1434"/>
    </row>
    <row r="1435" ht="12.75">
      <c r="H1435"/>
    </row>
    <row r="1436" ht="12.75">
      <c r="H1436"/>
    </row>
    <row r="1437" ht="12.75">
      <c r="H1437"/>
    </row>
    <row r="1438" ht="12.75">
      <c r="H1438"/>
    </row>
    <row r="1439" ht="12.75">
      <c r="H1439"/>
    </row>
    <row r="1440" ht="12.75">
      <c r="H1440"/>
    </row>
    <row r="1441" ht="12.75">
      <c r="H1441"/>
    </row>
    <row r="1442" ht="12.75">
      <c r="H1442"/>
    </row>
    <row r="1443" ht="12.75">
      <c r="H1443"/>
    </row>
    <row r="1444" ht="12.75">
      <c r="H1444"/>
    </row>
    <row r="1445" ht="12.75">
      <c r="H1445"/>
    </row>
    <row r="1446" ht="12.75">
      <c r="H1446"/>
    </row>
    <row r="1447" ht="12.75">
      <c r="H1447"/>
    </row>
    <row r="1448" ht="12.75">
      <c r="H1448"/>
    </row>
    <row r="1449" ht="12.75">
      <c r="H1449"/>
    </row>
    <row r="1450" ht="12.75">
      <c r="H1450"/>
    </row>
    <row r="1451" ht="12.75">
      <c r="H1451"/>
    </row>
    <row r="1452" ht="12.75">
      <c r="H1452"/>
    </row>
    <row r="1453" ht="12.75">
      <c r="H1453"/>
    </row>
    <row r="1454" ht="12.75">
      <c r="H1454"/>
    </row>
    <row r="1455" ht="12.75">
      <c r="H1455"/>
    </row>
    <row r="1456" ht="12.75">
      <c r="H1456"/>
    </row>
    <row r="1457" ht="12.75">
      <c r="H1457"/>
    </row>
    <row r="1458" ht="12.75">
      <c r="H1458"/>
    </row>
    <row r="1459" ht="12.75">
      <c r="H1459"/>
    </row>
    <row r="1460" ht="12.75">
      <c r="H1460"/>
    </row>
    <row r="1461" ht="12.75">
      <c r="H1461"/>
    </row>
    <row r="1462" ht="12.75">
      <c r="H1462"/>
    </row>
    <row r="1463" ht="12.75">
      <c r="H1463"/>
    </row>
    <row r="1464" ht="12.75">
      <c r="H1464"/>
    </row>
    <row r="1465" ht="12.75">
      <c r="H1465"/>
    </row>
    <row r="1466" ht="12.75">
      <c r="H1466"/>
    </row>
    <row r="1467" ht="12.75">
      <c r="H1467"/>
    </row>
    <row r="1468" ht="12.75">
      <c r="H1468"/>
    </row>
    <row r="1469" ht="12.75">
      <c r="H1469"/>
    </row>
    <row r="1470" ht="12.75">
      <c r="H1470"/>
    </row>
    <row r="1471" ht="12.75">
      <c r="H1471"/>
    </row>
    <row r="1472" ht="12.75">
      <c r="H1472"/>
    </row>
    <row r="1473" ht="12.75">
      <c r="H1473"/>
    </row>
    <row r="1474" ht="12.75">
      <c r="H1474"/>
    </row>
    <row r="1475" ht="12.75">
      <c r="H1475"/>
    </row>
    <row r="1476" ht="12.75">
      <c r="H1476"/>
    </row>
    <row r="1477" ht="12.75">
      <c r="H1477"/>
    </row>
    <row r="1478" ht="12.75">
      <c r="H1478"/>
    </row>
    <row r="1479" ht="12.75">
      <c r="H1479"/>
    </row>
    <row r="1480" ht="12.75">
      <c r="H1480"/>
    </row>
    <row r="1481" ht="12.75">
      <c r="H1481"/>
    </row>
    <row r="1482" ht="12.75">
      <c r="H1482"/>
    </row>
    <row r="1483" ht="12.75">
      <c r="H1483"/>
    </row>
    <row r="1484" ht="12.75">
      <c r="H1484"/>
    </row>
    <row r="1485" ht="12.75">
      <c r="H1485"/>
    </row>
    <row r="1486" ht="12.75">
      <c r="H1486"/>
    </row>
    <row r="1487" ht="12.75">
      <c r="H1487"/>
    </row>
    <row r="1488" ht="12.75">
      <c r="H1488"/>
    </row>
    <row r="1489" ht="12.75">
      <c r="H1489"/>
    </row>
    <row r="1490" ht="12.75">
      <c r="H1490"/>
    </row>
    <row r="1491" ht="12.75">
      <c r="H1491"/>
    </row>
    <row r="1492" ht="12.75">
      <c r="H1492"/>
    </row>
    <row r="1493" ht="12.75">
      <c r="H1493"/>
    </row>
    <row r="1494" ht="12.75">
      <c r="H1494"/>
    </row>
    <row r="1495" ht="12.75">
      <c r="H1495"/>
    </row>
    <row r="1496" ht="12.75">
      <c r="H1496"/>
    </row>
    <row r="1497" ht="12.75">
      <c r="H1497"/>
    </row>
    <row r="1498" ht="12.75">
      <c r="H1498"/>
    </row>
    <row r="1499" ht="12.75">
      <c r="H1499"/>
    </row>
    <row r="1500" ht="12.75">
      <c r="H1500"/>
    </row>
    <row r="1501" ht="12.75">
      <c r="H1501"/>
    </row>
    <row r="1502" ht="12.75">
      <c r="H1502"/>
    </row>
    <row r="1503" ht="12.75">
      <c r="H1503"/>
    </row>
    <row r="1504" ht="12.75">
      <c r="H1504"/>
    </row>
    <row r="1505" ht="12.75">
      <c r="H1505"/>
    </row>
    <row r="1506" ht="12.75">
      <c r="H1506"/>
    </row>
    <row r="1507" ht="12.75">
      <c r="H1507"/>
    </row>
    <row r="1508" ht="12.75">
      <c r="H1508"/>
    </row>
    <row r="1509" ht="12.75">
      <c r="H1509"/>
    </row>
    <row r="1510" ht="12.75">
      <c r="H1510"/>
    </row>
    <row r="1511" ht="12.75">
      <c r="H1511"/>
    </row>
    <row r="1512" ht="12.75">
      <c r="H1512"/>
    </row>
    <row r="1513" ht="12.75">
      <c r="H1513"/>
    </row>
    <row r="1514" ht="12.75">
      <c r="H1514"/>
    </row>
    <row r="1515" ht="12.75">
      <c r="H1515"/>
    </row>
    <row r="1516" ht="12.75">
      <c r="H1516"/>
    </row>
    <row r="1517" ht="12.75">
      <c r="H1517"/>
    </row>
    <row r="1518" ht="12.75">
      <c r="H1518"/>
    </row>
    <row r="1519" ht="12.75">
      <c r="H1519"/>
    </row>
    <row r="1520" ht="12.75">
      <c r="H1520"/>
    </row>
    <row r="1521" ht="12.75">
      <c r="H1521"/>
    </row>
    <row r="1522" ht="12.75">
      <c r="H1522"/>
    </row>
    <row r="1523" ht="12.75">
      <c r="H1523"/>
    </row>
    <row r="1524" ht="12.75">
      <c r="H1524"/>
    </row>
    <row r="1525" ht="12.75">
      <c r="H1525"/>
    </row>
    <row r="1526" ht="12.75">
      <c r="H1526"/>
    </row>
    <row r="1527" ht="12.75">
      <c r="H1527"/>
    </row>
    <row r="1528" ht="12.75">
      <c r="H1528"/>
    </row>
    <row r="1529" ht="12.75">
      <c r="H1529"/>
    </row>
    <row r="1530" ht="12.75">
      <c r="H1530"/>
    </row>
    <row r="1531" ht="12.75">
      <c r="H1531"/>
    </row>
    <row r="1532" ht="12.75">
      <c r="H1532"/>
    </row>
    <row r="1533" ht="12.75">
      <c r="H1533"/>
    </row>
    <row r="1534" ht="12.75">
      <c r="H1534"/>
    </row>
    <row r="1535" ht="12.75">
      <c r="H1535"/>
    </row>
    <row r="1536" ht="12.75">
      <c r="H1536"/>
    </row>
    <row r="1537" ht="12.75">
      <c r="H1537"/>
    </row>
    <row r="1538" ht="12.75">
      <c r="H1538"/>
    </row>
    <row r="1539" ht="12.75">
      <c r="H1539"/>
    </row>
    <row r="1540" ht="12.75">
      <c r="H1540"/>
    </row>
    <row r="1541" ht="12.75">
      <c r="H1541"/>
    </row>
    <row r="1542" ht="12.75">
      <c r="H1542"/>
    </row>
    <row r="1543" ht="12.75">
      <c r="H1543"/>
    </row>
    <row r="1544" ht="12.75">
      <c r="H1544"/>
    </row>
    <row r="1545" ht="12.75">
      <c r="H1545"/>
    </row>
    <row r="1546" ht="12.75">
      <c r="H1546"/>
    </row>
    <row r="1547" ht="12.75">
      <c r="H1547"/>
    </row>
    <row r="1548" ht="12.75">
      <c r="H1548"/>
    </row>
    <row r="1549" ht="12.75">
      <c r="H1549"/>
    </row>
    <row r="1550" ht="12.75">
      <c r="H1550"/>
    </row>
    <row r="1551" ht="12.75">
      <c r="H1551"/>
    </row>
    <row r="1552" ht="12.75">
      <c r="H1552"/>
    </row>
    <row r="1553" ht="12.75">
      <c r="H1553"/>
    </row>
    <row r="1554" ht="12.75">
      <c r="H1554"/>
    </row>
    <row r="1555" ht="12.75">
      <c r="H1555"/>
    </row>
    <row r="1556" ht="12.75">
      <c r="H1556"/>
    </row>
    <row r="1557" ht="12.75">
      <c r="H1557"/>
    </row>
    <row r="1558" ht="12.75">
      <c r="H1558"/>
    </row>
    <row r="1559" ht="12.75">
      <c r="H1559"/>
    </row>
    <row r="1560" ht="12.75">
      <c r="H1560"/>
    </row>
    <row r="1561" ht="12.75">
      <c r="H1561"/>
    </row>
    <row r="1562" ht="12.75">
      <c r="H1562"/>
    </row>
    <row r="1563" ht="12.75">
      <c r="H1563"/>
    </row>
    <row r="1564" ht="12.75">
      <c r="H1564"/>
    </row>
    <row r="1565" ht="12.75">
      <c r="H1565"/>
    </row>
    <row r="1566" ht="12.75">
      <c r="H1566"/>
    </row>
    <row r="1567" ht="12.75">
      <c r="H1567"/>
    </row>
    <row r="1568" ht="12.75">
      <c r="H1568"/>
    </row>
    <row r="1569" ht="12.75">
      <c r="H1569"/>
    </row>
    <row r="1570" ht="12.75">
      <c r="H1570"/>
    </row>
    <row r="1571" ht="12.75">
      <c r="H1571"/>
    </row>
    <row r="1572" ht="12.75">
      <c r="H1572"/>
    </row>
    <row r="1573" ht="12.75">
      <c r="H1573"/>
    </row>
    <row r="1574" ht="12.75">
      <c r="H1574"/>
    </row>
    <row r="1575" ht="12.75">
      <c r="H1575"/>
    </row>
    <row r="1576" ht="12.75">
      <c r="H1576"/>
    </row>
    <row r="1577" ht="12.75">
      <c r="H1577"/>
    </row>
    <row r="1578" ht="12.75">
      <c r="H1578"/>
    </row>
    <row r="1579" ht="12.75">
      <c r="H1579"/>
    </row>
    <row r="1580" ht="12.75">
      <c r="H1580"/>
    </row>
    <row r="1581" ht="12.75">
      <c r="H1581"/>
    </row>
    <row r="1582" ht="12.75">
      <c r="H1582"/>
    </row>
    <row r="1583" ht="12.75">
      <c r="H1583"/>
    </row>
    <row r="1584" ht="12.75">
      <c r="H1584"/>
    </row>
    <row r="1585" ht="12.75">
      <c r="H1585"/>
    </row>
    <row r="1586" ht="12.75">
      <c r="H1586"/>
    </row>
    <row r="1587" ht="12.75">
      <c r="H1587"/>
    </row>
    <row r="1588" ht="12.75">
      <c r="H1588"/>
    </row>
    <row r="1589" ht="12.75">
      <c r="H1589"/>
    </row>
    <row r="1590" ht="12.75">
      <c r="H1590"/>
    </row>
    <row r="1591" ht="12.75">
      <c r="H1591"/>
    </row>
    <row r="1592" ht="12.75">
      <c r="H1592"/>
    </row>
    <row r="1593" ht="12.75">
      <c r="H1593"/>
    </row>
    <row r="1594" ht="12.75">
      <c r="H1594"/>
    </row>
    <row r="1595" ht="12.75">
      <c r="H1595"/>
    </row>
    <row r="1596" ht="12.75">
      <c r="H1596"/>
    </row>
    <row r="1597" ht="12.75">
      <c r="H1597"/>
    </row>
    <row r="1598" ht="12.75">
      <c r="H1598"/>
    </row>
    <row r="1599" ht="12.75">
      <c r="H1599"/>
    </row>
    <row r="1600" ht="12.75">
      <c r="H1600"/>
    </row>
    <row r="1601" ht="12.75">
      <c r="H1601"/>
    </row>
    <row r="1602" ht="12.75">
      <c r="H1602"/>
    </row>
    <row r="1603" ht="12.75">
      <c r="H1603"/>
    </row>
    <row r="1604" ht="12.75">
      <c r="H1604"/>
    </row>
    <row r="1605" ht="12.75">
      <c r="H1605"/>
    </row>
    <row r="1606" ht="12.75">
      <c r="H1606"/>
    </row>
    <row r="1607" ht="12.75">
      <c r="H1607"/>
    </row>
    <row r="1608" ht="12.75">
      <c r="H1608"/>
    </row>
    <row r="1609" ht="12.75">
      <c r="H1609"/>
    </row>
    <row r="1610" ht="12.75">
      <c r="H1610"/>
    </row>
    <row r="1611" ht="12.75">
      <c r="H1611"/>
    </row>
    <row r="1612" ht="12.75">
      <c r="H1612"/>
    </row>
    <row r="1613" ht="12.75">
      <c r="H1613"/>
    </row>
    <row r="1614" ht="12.75">
      <c r="H1614"/>
    </row>
    <row r="1615" ht="12.75">
      <c r="H1615"/>
    </row>
    <row r="1616" ht="12.75">
      <c r="H1616"/>
    </row>
    <row r="1617" ht="12.75">
      <c r="H1617"/>
    </row>
    <row r="1618" ht="12.75">
      <c r="H1618"/>
    </row>
    <row r="1619" ht="12.75">
      <c r="H1619"/>
    </row>
    <row r="1620" ht="12.75">
      <c r="H1620"/>
    </row>
    <row r="1621" ht="12.75">
      <c r="H1621"/>
    </row>
    <row r="1622" ht="12.75">
      <c r="H1622"/>
    </row>
    <row r="1623" ht="12.75">
      <c r="H1623"/>
    </row>
    <row r="1624" ht="12.75">
      <c r="H1624"/>
    </row>
    <row r="1625" ht="12.75">
      <c r="H1625"/>
    </row>
    <row r="1626" ht="12.75">
      <c r="H1626"/>
    </row>
    <row r="1627" ht="12.75">
      <c r="H1627"/>
    </row>
    <row r="1628" ht="12.75">
      <c r="H1628"/>
    </row>
    <row r="1629" ht="12.75">
      <c r="H1629"/>
    </row>
    <row r="1630" ht="12.75">
      <c r="H1630"/>
    </row>
    <row r="1631" ht="12.75">
      <c r="H1631"/>
    </row>
    <row r="1632" ht="12.75">
      <c r="H1632"/>
    </row>
    <row r="1633" ht="12.75">
      <c r="H1633"/>
    </row>
    <row r="1634" ht="12.75">
      <c r="H1634"/>
    </row>
    <row r="1635" ht="12.75">
      <c r="H1635"/>
    </row>
    <row r="1636" ht="12.75">
      <c r="H1636"/>
    </row>
    <row r="1637" ht="12.75">
      <c r="H1637"/>
    </row>
    <row r="1638" ht="12.75">
      <c r="H1638"/>
    </row>
    <row r="1639" ht="12.75">
      <c r="H1639"/>
    </row>
    <row r="1640" ht="12.75">
      <c r="H1640"/>
    </row>
    <row r="1641" ht="12.75">
      <c r="H1641"/>
    </row>
    <row r="1642" ht="12.75">
      <c r="H1642"/>
    </row>
    <row r="1643" ht="12.75">
      <c r="H1643"/>
    </row>
    <row r="1644" ht="12.75">
      <c r="H1644"/>
    </row>
    <row r="1645" ht="12.75">
      <c r="H1645"/>
    </row>
    <row r="1646" ht="12.75">
      <c r="H1646"/>
    </row>
    <row r="1647" ht="12.75">
      <c r="H1647"/>
    </row>
    <row r="1648" ht="12.75">
      <c r="H1648"/>
    </row>
    <row r="1649" ht="12.75">
      <c r="H1649"/>
    </row>
    <row r="1650" ht="12.75">
      <c r="H1650"/>
    </row>
    <row r="1651" ht="12.75">
      <c r="H1651"/>
    </row>
    <row r="1652" ht="12.75">
      <c r="H1652"/>
    </row>
    <row r="1653" ht="12.75">
      <c r="H1653"/>
    </row>
    <row r="1654" ht="12.75">
      <c r="H1654"/>
    </row>
    <row r="1655" ht="12.75">
      <c r="H1655"/>
    </row>
    <row r="1656" ht="12.75">
      <c r="H1656"/>
    </row>
    <row r="1657" ht="12.75">
      <c r="H1657"/>
    </row>
    <row r="1658" ht="12.75">
      <c r="H1658"/>
    </row>
    <row r="1659" ht="12.75">
      <c r="H1659"/>
    </row>
    <row r="1660" ht="12.75">
      <c r="H1660"/>
    </row>
    <row r="1661" ht="12.75">
      <c r="H1661"/>
    </row>
    <row r="1662" ht="12.75">
      <c r="H1662"/>
    </row>
    <row r="1663" ht="12.75">
      <c r="H1663"/>
    </row>
    <row r="1664" ht="12.75">
      <c r="H1664"/>
    </row>
    <row r="1665" ht="12.75">
      <c r="H1665"/>
    </row>
    <row r="1666" ht="12.75">
      <c r="H1666"/>
    </row>
    <row r="1667" ht="12.75">
      <c r="H1667"/>
    </row>
    <row r="1668" ht="12.75">
      <c r="H1668"/>
    </row>
    <row r="1669" ht="12.75">
      <c r="H1669"/>
    </row>
    <row r="1670" ht="12.75">
      <c r="H1670"/>
    </row>
    <row r="1671" ht="12.75">
      <c r="H1671"/>
    </row>
    <row r="1672" ht="12.75">
      <c r="H1672"/>
    </row>
    <row r="1673" ht="12.75">
      <c r="H1673"/>
    </row>
    <row r="1674" ht="12.75">
      <c r="H1674"/>
    </row>
    <row r="1675" ht="12.75">
      <c r="H1675"/>
    </row>
    <row r="1676" ht="12.75">
      <c r="H1676"/>
    </row>
    <row r="1677" ht="12.75">
      <c r="H1677"/>
    </row>
    <row r="1678" ht="12.75">
      <c r="H1678"/>
    </row>
    <row r="1679" ht="12.75">
      <c r="H1679"/>
    </row>
    <row r="1680" ht="12.75">
      <c r="H1680"/>
    </row>
    <row r="1681" ht="12.75">
      <c r="H1681"/>
    </row>
    <row r="1682" ht="12.75">
      <c r="H1682"/>
    </row>
    <row r="1683" ht="12.75">
      <c r="H1683"/>
    </row>
    <row r="1684" ht="12.75">
      <c r="H1684"/>
    </row>
    <row r="1685" ht="12.75">
      <c r="H1685"/>
    </row>
    <row r="1686" ht="12.75">
      <c r="H1686"/>
    </row>
    <row r="1687" ht="12.75">
      <c r="H1687"/>
    </row>
    <row r="1688" ht="12.75">
      <c r="H1688"/>
    </row>
    <row r="1689" ht="12.75">
      <c r="H1689"/>
    </row>
    <row r="1690" ht="12.75">
      <c r="H1690"/>
    </row>
    <row r="1691" ht="12.75">
      <c r="H1691"/>
    </row>
    <row r="1692" ht="12.75">
      <c r="H1692"/>
    </row>
    <row r="1693" ht="12.75">
      <c r="H1693"/>
    </row>
    <row r="1694" ht="12.75">
      <c r="H1694"/>
    </row>
    <row r="1695" ht="12.75">
      <c r="H1695"/>
    </row>
    <row r="1696" ht="12.75">
      <c r="H1696"/>
    </row>
    <row r="1697" ht="12.75">
      <c r="H1697"/>
    </row>
    <row r="1698" ht="12.75">
      <c r="H1698"/>
    </row>
    <row r="1699" ht="12.75">
      <c r="H1699"/>
    </row>
    <row r="1700" ht="12.75">
      <c r="H1700"/>
    </row>
    <row r="1701" ht="12.75">
      <c r="H1701"/>
    </row>
    <row r="1702" ht="12.75">
      <c r="H1702"/>
    </row>
    <row r="1703" ht="12.75">
      <c r="H1703"/>
    </row>
    <row r="1704" ht="12.75">
      <c r="H1704"/>
    </row>
    <row r="1705" ht="12.75">
      <c r="H1705"/>
    </row>
    <row r="1706" ht="12.75">
      <c r="H1706"/>
    </row>
    <row r="1707" ht="12.75">
      <c r="H1707"/>
    </row>
    <row r="1708" ht="12.75">
      <c r="H1708"/>
    </row>
    <row r="1709" ht="12.75">
      <c r="H1709"/>
    </row>
    <row r="1710" ht="12.75">
      <c r="H1710"/>
    </row>
    <row r="1711" ht="12.75">
      <c r="H1711"/>
    </row>
    <row r="1712" ht="12.75">
      <c r="H1712"/>
    </row>
    <row r="1713" ht="12.75">
      <c r="H1713"/>
    </row>
    <row r="1714" ht="12.75">
      <c r="H1714"/>
    </row>
    <row r="1715" ht="12.75">
      <c r="H1715"/>
    </row>
    <row r="1716" ht="12.75">
      <c r="H1716"/>
    </row>
    <row r="1717" ht="12.75">
      <c r="H1717"/>
    </row>
    <row r="1718" ht="12.75">
      <c r="H1718"/>
    </row>
    <row r="1719" ht="12.75">
      <c r="H1719"/>
    </row>
    <row r="1720" ht="12.75">
      <c r="H1720"/>
    </row>
    <row r="1721" ht="12.75">
      <c r="H1721"/>
    </row>
    <row r="1722" ht="12.75">
      <c r="H1722"/>
    </row>
    <row r="1723" ht="12.75">
      <c r="H1723"/>
    </row>
    <row r="1724" ht="12.75">
      <c r="H1724"/>
    </row>
    <row r="1725" ht="12.75">
      <c r="H1725"/>
    </row>
    <row r="1726" ht="12.75">
      <c r="H1726"/>
    </row>
    <row r="1727" ht="12.75">
      <c r="H1727"/>
    </row>
    <row r="1728" ht="12.75">
      <c r="H1728"/>
    </row>
    <row r="1729" ht="12.75">
      <c r="H1729"/>
    </row>
    <row r="1730" ht="12.75">
      <c r="H1730"/>
    </row>
    <row r="1731" ht="12.75">
      <c r="H1731"/>
    </row>
    <row r="1732" ht="12.75">
      <c r="H1732"/>
    </row>
    <row r="1733" ht="12.75">
      <c r="H1733"/>
    </row>
    <row r="1734" ht="12.75">
      <c r="H1734"/>
    </row>
    <row r="1735" ht="12.75">
      <c r="H1735"/>
    </row>
    <row r="1736" ht="12.75">
      <c r="H1736"/>
    </row>
    <row r="1737" ht="12.75">
      <c r="H1737"/>
    </row>
    <row r="1738" ht="12.75">
      <c r="H1738"/>
    </row>
    <row r="1739" ht="12.75">
      <c r="H1739"/>
    </row>
    <row r="1740" ht="12.75">
      <c r="H1740"/>
    </row>
    <row r="1741" ht="12.75">
      <c r="H1741"/>
    </row>
    <row r="1742" ht="12.75">
      <c r="H1742"/>
    </row>
    <row r="1743" ht="12.75">
      <c r="H1743"/>
    </row>
    <row r="1744" ht="12.75">
      <c r="H1744"/>
    </row>
    <row r="1745" ht="12.75">
      <c r="H1745"/>
    </row>
    <row r="1746" ht="12.75">
      <c r="H1746"/>
    </row>
    <row r="1747" ht="12.75">
      <c r="H1747"/>
    </row>
    <row r="1748" ht="12.75">
      <c r="H1748"/>
    </row>
    <row r="1749" ht="12.75">
      <c r="H1749"/>
    </row>
    <row r="1750" ht="12.75">
      <c r="H1750"/>
    </row>
    <row r="1751" ht="12.75">
      <c r="H1751"/>
    </row>
    <row r="1752" ht="12.75">
      <c r="H1752"/>
    </row>
    <row r="1753" ht="12.75">
      <c r="H1753"/>
    </row>
    <row r="1754" ht="12.75">
      <c r="H1754"/>
    </row>
    <row r="1755" ht="12.75">
      <c r="H1755"/>
    </row>
    <row r="1756" ht="12.75">
      <c r="H1756"/>
    </row>
    <row r="1757" ht="12.75">
      <c r="H1757"/>
    </row>
    <row r="1758" ht="12.75">
      <c r="H1758"/>
    </row>
    <row r="1759" ht="12.75">
      <c r="H1759"/>
    </row>
    <row r="1760" ht="12.75">
      <c r="H1760"/>
    </row>
    <row r="1761" ht="12.75">
      <c r="H1761"/>
    </row>
    <row r="1762" ht="12.75">
      <c r="H1762"/>
    </row>
    <row r="1763" ht="12.75">
      <c r="H1763"/>
    </row>
    <row r="1764" ht="12.75">
      <c r="H1764"/>
    </row>
    <row r="1765" ht="12.75">
      <c r="H1765"/>
    </row>
    <row r="1766" ht="12.75">
      <c r="H1766"/>
    </row>
    <row r="1767" ht="12.75">
      <c r="H1767"/>
    </row>
    <row r="1768" ht="12.75">
      <c r="H1768"/>
    </row>
    <row r="1769" ht="12.75">
      <c r="H1769"/>
    </row>
    <row r="1770" ht="12.75">
      <c r="H1770"/>
    </row>
    <row r="1771" ht="12.75">
      <c r="H1771"/>
    </row>
    <row r="1772" ht="12.75">
      <c r="H1772"/>
    </row>
    <row r="1773" ht="12.75">
      <c r="H1773"/>
    </row>
    <row r="1774" ht="12.75">
      <c r="H1774"/>
    </row>
    <row r="1775" ht="12.75">
      <c r="H1775"/>
    </row>
    <row r="1776" ht="12.75">
      <c r="H1776"/>
    </row>
    <row r="1777" ht="12.75">
      <c r="H1777"/>
    </row>
    <row r="1778" ht="12.75">
      <c r="H1778"/>
    </row>
    <row r="1779" ht="12.75">
      <c r="H1779"/>
    </row>
    <row r="1780" ht="12.75">
      <c r="H1780"/>
    </row>
    <row r="1781" ht="12.75">
      <c r="H1781"/>
    </row>
    <row r="1782" ht="12.75">
      <c r="H1782"/>
    </row>
    <row r="1783" ht="12.75">
      <c r="H1783"/>
    </row>
    <row r="1784" ht="12.75">
      <c r="H1784"/>
    </row>
    <row r="1785" ht="12.75">
      <c r="H1785"/>
    </row>
    <row r="1786" ht="12.75">
      <c r="H1786"/>
    </row>
    <row r="1787" ht="12.75">
      <c r="H1787"/>
    </row>
    <row r="1788" ht="12.75">
      <c r="H1788"/>
    </row>
    <row r="1789" ht="12.75">
      <c r="H1789"/>
    </row>
    <row r="1790" ht="12.75">
      <c r="H1790"/>
    </row>
    <row r="1791" ht="12.75">
      <c r="H1791"/>
    </row>
    <row r="1792" ht="12.75">
      <c r="H1792"/>
    </row>
    <row r="1793" ht="12.75">
      <c r="H1793"/>
    </row>
    <row r="1794" ht="12.75">
      <c r="H1794"/>
    </row>
    <row r="1795" ht="12.75">
      <c r="H1795"/>
    </row>
    <row r="1796" ht="12.75">
      <c r="H1796"/>
    </row>
    <row r="1797" ht="12.75">
      <c r="H1797"/>
    </row>
    <row r="1798" ht="12.75">
      <c r="H1798"/>
    </row>
    <row r="1799" ht="12.75">
      <c r="H1799"/>
    </row>
    <row r="1800" ht="12.75">
      <c r="H1800"/>
    </row>
    <row r="1801" ht="12.75">
      <c r="H1801"/>
    </row>
    <row r="1802" ht="12.75">
      <c r="H1802"/>
    </row>
    <row r="1803" ht="12.75">
      <c r="H1803"/>
    </row>
    <row r="1804" ht="12.75">
      <c r="H1804"/>
    </row>
    <row r="1805" ht="12.75">
      <c r="H1805"/>
    </row>
    <row r="1806" ht="12.75">
      <c r="H1806"/>
    </row>
    <row r="1807" ht="12.75">
      <c r="H1807"/>
    </row>
    <row r="1808" ht="12.75">
      <c r="H1808"/>
    </row>
    <row r="1809" ht="12.75">
      <c r="H1809"/>
    </row>
    <row r="1810" ht="12.75">
      <c r="H1810"/>
    </row>
    <row r="1811" ht="12.75">
      <c r="H1811"/>
    </row>
    <row r="1812" ht="12.75">
      <c r="H1812"/>
    </row>
    <row r="1813" ht="12.75">
      <c r="H1813"/>
    </row>
    <row r="1814" ht="12.75">
      <c r="H1814"/>
    </row>
    <row r="1815" ht="12.75">
      <c r="H1815"/>
    </row>
    <row r="1816" ht="12.75">
      <c r="H1816"/>
    </row>
    <row r="1817" ht="12.75">
      <c r="H1817"/>
    </row>
    <row r="1818" ht="12.75">
      <c r="H1818"/>
    </row>
    <row r="1819" ht="12.75">
      <c r="H1819"/>
    </row>
    <row r="1820" ht="12.75">
      <c r="H1820"/>
    </row>
    <row r="1821" ht="12.75">
      <c r="H1821"/>
    </row>
    <row r="1822" ht="12.75">
      <c r="H1822"/>
    </row>
    <row r="1823" ht="12.75">
      <c r="H1823"/>
    </row>
    <row r="1824" ht="12.75">
      <c r="H1824"/>
    </row>
    <row r="1825" ht="12.75">
      <c r="H1825"/>
    </row>
    <row r="1826" ht="12.75">
      <c r="H1826"/>
    </row>
    <row r="1827" ht="12.75">
      <c r="H1827"/>
    </row>
    <row r="1828" ht="12.75">
      <c r="H1828"/>
    </row>
    <row r="1829" ht="12.75">
      <c r="H1829"/>
    </row>
    <row r="1830" ht="12.75">
      <c r="H1830"/>
    </row>
    <row r="1831" ht="12.75">
      <c r="H1831"/>
    </row>
    <row r="1832" ht="12.75">
      <c r="H1832"/>
    </row>
    <row r="1833" ht="12.75">
      <c r="H1833"/>
    </row>
    <row r="1834" ht="12.75">
      <c r="H1834"/>
    </row>
    <row r="1835" ht="12.75">
      <c r="H1835"/>
    </row>
    <row r="1836" ht="12.75">
      <c r="H1836"/>
    </row>
    <row r="1837" ht="12.75">
      <c r="H1837"/>
    </row>
    <row r="1838" ht="12.75">
      <c r="H1838"/>
    </row>
    <row r="1839" ht="12.75">
      <c r="H1839"/>
    </row>
    <row r="1840" ht="12.75">
      <c r="H1840"/>
    </row>
    <row r="1841" ht="12.75">
      <c r="H1841"/>
    </row>
    <row r="1842" ht="12.75">
      <c r="H1842"/>
    </row>
    <row r="1843" ht="12.75">
      <c r="H1843"/>
    </row>
    <row r="1844" ht="12.75">
      <c r="H1844"/>
    </row>
    <row r="1845" ht="12.75">
      <c r="H1845"/>
    </row>
    <row r="1846" ht="12.75">
      <c r="H1846"/>
    </row>
    <row r="1847" ht="12.75">
      <c r="H1847"/>
    </row>
    <row r="1848" ht="12.75">
      <c r="H1848"/>
    </row>
    <row r="1849" ht="12.75">
      <c r="H1849"/>
    </row>
    <row r="1850" ht="12.75">
      <c r="H1850"/>
    </row>
    <row r="1851" ht="12.75">
      <c r="H1851"/>
    </row>
    <row r="1852" ht="12.75">
      <c r="H1852"/>
    </row>
    <row r="1853" ht="12.75">
      <c r="H1853"/>
    </row>
    <row r="1854" ht="12.75">
      <c r="H1854"/>
    </row>
    <row r="1855" ht="12.75">
      <c r="H1855"/>
    </row>
    <row r="1856" ht="12.75">
      <c r="H1856"/>
    </row>
    <row r="1857" ht="12.75">
      <c r="H1857"/>
    </row>
    <row r="1858" ht="12.75">
      <c r="H1858"/>
    </row>
    <row r="1859" ht="12.75">
      <c r="H1859"/>
    </row>
    <row r="1860" ht="12.75">
      <c r="H1860"/>
    </row>
    <row r="1861" ht="12.75">
      <c r="H1861"/>
    </row>
    <row r="1862" ht="12.75">
      <c r="H1862"/>
    </row>
    <row r="1863" ht="12.75">
      <c r="H1863"/>
    </row>
    <row r="1864" ht="12.75">
      <c r="H1864"/>
    </row>
    <row r="1865" ht="12.75">
      <c r="H1865"/>
    </row>
    <row r="1866" ht="12.75">
      <c r="H1866"/>
    </row>
    <row r="1867" ht="12.75">
      <c r="H1867"/>
    </row>
    <row r="1868" ht="12.75">
      <c r="H1868"/>
    </row>
    <row r="1869" ht="12.75">
      <c r="H1869"/>
    </row>
    <row r="1870" ht="12.75">
      <c r="H1870"/>
    </row>
    <row r="1871" ht="12.75">
      <c r="H1871"/>
    </row>
    <row r="1872" ht="12.75">
      <c r="H1872"/>
    </row>
    <row r="1873" ht="12.75">
      <c r="H1873"/>
    </row>
    <row r="1874" ht="12.75">
      <c r="H1874"/>
    </row>
    <row r="1875" ht="12.75">
      <c r="H1875"/>
    </row>
    <row r="1876" ht="12.75">
      <c r="H1876"/>
    </row>
    <row r="1877" ht="12.75">
      <c r="H1877"/>
    </row>
    <row r="1878" ht="12.75">
      <c r="H1878"/>
    </row>
    <row r="1879" ht="12.75">
      <c r="H1879"/>
    </row>
    <row r="1880" ht="12.75">
      <c r="H1880"/>
    </row>
    <row r="1881" ht="12.75">
      <c r="H1881"/>
    </row>
    <row r="1882" ht="12.75">
      <c r="H1882"/>
    </row>
    <row r="1883" ht="12.75">
      <c r="H1883"/>
    </row>
    <row r="1884" ht="12.75">
      <c r="H1884"/>
    </row>
    <row r="1885" ht="12.75">
      <c r="H1885"/>
    </row>
    <row r="1886" ht="12.75">
      <c r="H1886"/>
    </row>
    <row r="1887" ht="12.75">
      <c r="H1887"/>
    </row>
    <row r="1888" ht="12.75">
      <c r="H1888"/>
    </row>
    <row r="1889" ht="12.75">
      <c r="H1889"/>
    </row>
    <row r="1890" ht="12.75">
      <c r="H1890"/>
    </row>
    <row r="1891" ht="12.75">
      <c r="H1891"/>
    </row>
    <row r="1892" ht="12.75">
      <c r="H1892"/>
    </row>
    <row r="1893" ht="12.75">
      <c r="H1893"/>
    </row>
    <row r="1894" ht="12.75">
      <c r="H1894"/>
    </row>
    <row r="1895" ht="12.75">
      <c r="H1895"/>
    </row>
    <row r="1896" ht="12.75">
      <c r="H1896"/>
    </row>
    <row r="1897" ht="12.75">
      <c r="H1897"/>
    </row>
    <row r="1898" ht="12.75">
      <c r="H1898"/>
    </row>
    <row r="1899" ht="12.75">
      <c r="H1899"/>
    </row>
    <row r="1900" ht="12.75">
      <c r="H1900"/>
    </row>
    <row r="1901" ht="12.75">
      <c r="H1901"/>
    </row>
    <row r="1902" ht="12.75">
      <c r="H1902"/>
    </row>
    <row r="1903" ht="12.75">
      <c r="H1903"/>
    </row>
    <row r="1904" ht="12.75">
      <c r="H1904"/>
    </row>
    <row r="1905" ht="12.75">
      <c r="H1905"/>
    </row>
    <row r="1906" ht="12.75">
      <c r="H1906"/>
    </row>
    <row r="1907" ht="12.75">
      <c r="H1907"/>
    </row>
    <row r="1908" ht="12.75">
      <c r="H1908"/>
    </row>
    <row r="1909" ht="12.75">
      <c r="H1909"/>
    </row>
    <row r="1910" ht="12.75">
      <c r="H1910"/>
    </row>
    <row r="1911" ht="12.75">
      <c r="H1911"/>
    </row>
    <row r="1912" ht="12.75">
      <c r="H1912"/>
    </row>
    <row r="1913" ht="12.75">
      <c r="H1913"/>
    </row>
    <row r="1914" ht="12.75">
      <c r="H1914"/>
    </row>
    <row r="1915" ht="12.75">
      <c r="H1915"/>
    </row>
    <row r="1916" ht="12.75">
      <c r="H1916"/>
    </row>
    <row r="1917" ht="12.75">
      <c r="H1917"/>
    </row>
    <row r="1918" ht="12.75">
      <c r="H1918"/>
    </row>
    <row r="1919" ht="12.75">
      <c r="H1919"/>
    </row>
    <row r="1920" ht="12.75">
      <c r="H1920"/>
    </row>
    <row r="1921" ht="12.75">
      <c r="H1921"/>
    </row>
    <row r="1922" ht="12.75">
      <c r="H1922"/>
    </row>
    <row r="1923" ht="12.75">
      <c r="H1923"/>
    </row>
    <row r="1924" ht="12.75">
      <c r="H1924"/>
    </row>
    <row r="1925" ht="12.75">
      <c r="H1925"/>
    </row>
    <row r="1926" ht="12.75">
      <c r="H1926"/>
    </row>
    <row r="1927" ht="12.75">
      <c r="H1927"/>
    </row>
    <row r="1928" ht="12.75">
      <c r="H1928"/>
    </row>
    <row r="1929" ht="12.75">
      <c r="H1929"/>
    </row>
    <row r="1930" ht="12.75">
      <c r="H1930"/>
    </row>
    <row r="1931" ht="12.75">
      <c r="H1931"/>
    </row>
    <row r="1932" ht="12.75">
      <c r="H1932"/>
    </row>
    <row r="1933" ht="12.75">
      <c r="H1933"/>
    </row>
    <row r="1934" ht="12.75">
      <c r="H1934"/>
    </row>
    <row r="1935" ht="12.75">
      <c r="H1935"/>
    </row>
    <row r="1936" ht="12.75">
      <c r="H1936"/>
    </row>
    <row r="1937" ht="12.75">
      <c r="H1937"/>
    </row>
    <row r="1938" ht="12.75">
      <c r="H1938"/>
    </row>
    <row r="1939" ht="12.75">
      <c r="H1939"/>
    </row>
    <row r="1940" ht="12.75">
      <c r="H1940"/>
    </row>
    <row r="1941" ht="12.75">
      <c r="H1941"/>
    </row>
    <row r="1942" ht="12.75">
      <c r="H1942"/>
    </row>
    <row r="1943" ht="12.75">
      <c r="H1943"/>
    </row>
    <row r="1944" ht="12.75">
      <c r="H1944"/>
    </row>
    <row r="1945" ht="12.75">
      <c r="H1945"/>
    </row>
    <row r="1946" ht="12.75">
      <c r="H1946"/>
    </row>
    <row r="1947" ht="12.75">
      <c r="H1947"/>
    </row>
    <row r="1948" ht="12.75">
      <c r="H1948"/>
    </row>
    <row r="1949" ht="12.75">
      <c r="H1949"/>
    </row>
    <row r="1950" ht="12.75">
      <c r="H1950"/>
    </row>
    <row r="1951" ht="12.75">
      <c r="H1951"/>
    </row>
    <row r="1952" ht="12.75">
      <c r="H1952"/>
    </row>
    <row r="1953" ht="12.75">
      <c r="H1953"/>
    </row>
    <row r="1954" ht="12.75">
      <c r="H1954"/>
    </row>
    <row r="1955" ht="12.75">
      <c r="H1955"/>
    </row>
    <row r="1956" ht="12.75">
      <c r="H1956"/>
    </row>
    <row r="1957" ht="12.75">
      <c r="H1957"/>
    </row>
    <row r="1958" ht="12.75">
      <c r="H1958"/>
    </row>
    <row r="1959" ht="12.75">
      <c r="H1959"/>
    </row>
    <row r="1960" ht="12.75">
      <c r="H1960"/>
    </row>
    <row r="1961" ht="12.75">
      <c r="H1961"/>
    </row>
    <row r="1962" ht="12.75">
      <c r="H1962"/>
    </row>
    <row r="1963" ht="12.75">
      <c r="H1963"/>
    </row>
    <row r="1964" ht="12.75">
      <c r="H1964"/>
    </row>
    <row r="1965" ht="12.75">
      <c r="H1965"/>
    </row>
    <row r="1966" ht="12.75">
      <c r="H1966"/>
    </row>
    <row r="1967" ht="12.75">
      <c r="H1967"/>
    </row>
    <row r="1968" ht="12.75">
      <c r="H1968"/>
    </row>
    <row r="1969" ht="12.75">
      <c r="H1969"/>
    </row>
    <row r="1970" ht="12.75">
      <c r="H1970"/>
    </row>
    <row r="1971" ht="12.75">
      <c r="H1971"/>
    </row>
    <row r="1972" ht="12.75">
      <c r="H1972"/>
    </row>
    <row r="1973" ht="12.75">
      <c r="H1973"/>
    </row>
    <row r="1974" ht="12.75">
      <c r="H1974"/>
    </row>
    <row r="1975" ht="12.75">
      <c r="H1975"/>
    </row>
    <row r="1976" ht="12.75">
      <c r="H1976"/>
    </row>
    <row r="1977" ht="12.75">
      <c r="H1977"/>
    </row>
    <row r="1978" ht="12.75">
      <c r="H1978"/>
    </row>
    <row r="1979" ht="12.75">
      <c r="H1979"/>
    </row>
    <row r="1980" ht="12.75">
      <c r="H1980"/>
    </row>
    <row r="1981" ht="12.75">
      <c r="H1981"/>
    </row>
    <row r="1982" ht="12.75">
      <c r="H1982"/>
    </row>
    <row r="1983" ht="12.75">
      <c r="H1983"/>
    </row>
    <row r="1984" ht="12.75">
      <c r="H1984"/>
    </row>
    <row r="1985" ht="12.75">
      <c r="H1985"/>
    </row>
    <row r="1986" ht="12.75">
      <c r="H1986"/>
    </row>
    <row r="1987" ht="12.75">
      <c r="H1987"/>
    </row>
    <row r="1988" ht="12.75">
      <c r="H1988"/>
    </row>
    <row r="1989" ht="12.75">
      <c r="H1989"/>
    </row>
    <row r="1990" ht="12.75">
      <c r="H1990"/>
    </row>
    <row r="1991" ht="12.75">
      <c r="H1991"/>
    </row>
    <row r="1992" ht="12.75">
      <c r="H1992"/>
    </row>
    <row r="1993" ht="12.75">
      <c r="H1993"/>
    </row>
    <row r="1994" ht="12.75">
      <c r="H1994"/>
    </row>
    <row r="1995" ht="12.75">
      <c r="H1995"/>
    </row>
    <row r="1996" ht="12.75">
      <c r="H1996"/>
    </row>
    <row r="1997" ht="12.75">
      <c r="H1997"/>
    </row>
    <row r="1998" ht="12.75">
      <c r="H1998"/>
    </row>
    <row r="1999" ht="12.75">
      <c r="H1999"/>
    </row>
    <row r="2000" ht="12.75">
      <c r="H2000"/>
    </row>
    <row r="2001" ht="12.75">
      <c r="H2001"/>
    </row>
    <row r="2002" ht="12.75">
      <c r="H2002"/>
    </row>
    <row r="2003" ht="12.75">
      <c r="H2003"/>
    </row>
    <row r="2004" ht="12.75">
      <c r="H2004"/>
    </row>
    <row r="2005" ht="12.75">
      <c r="H2005"/>
    </row>
    <row r="2006" ht="12.75">
      <c r="H2006"/>
    </row>
    <row r="2007" ht="12.75">
      <c r="H2007"/>
    </row>
    <row r="2008" ht="12.75">
      <c r="H2008"/>
    </row>
    <row r="2009" ht="12.75">
      <c r="H2009"/>
    </row>
    <row r="2010" ht="12.75">
      <c r="H2010"/>
    </row>
    <row r="2011" ht="12.75">
      <c r="H2011"/>
    </row>
    <row r="2012" ht="12.75">
      <c r="H2012"/>
    </row>
    <row r="2013" ht="12.75">
      <c r="H2013"/>
    </row>
    <row r="2014" ht="12.75">
      <c r="H2014"/>
    </row>
    <row r="2015" ht="12.75">
      <c r="H2015"/>
    </row>
    <row r="2016" ht="12.75">
      <c r="H2016"/>
    </row>
    <row r="2017" ht="12.75">
      <c r="H2017"/>
    </row>
    <row r="2018" ht="12.75">
      <c r="H2018"/>
    </row>
    <row r="2019" ht="12.75">
      <c r="H2019"/>
    </row>
    <row r="2020" ht="12.75">
      <c r="H2020"/>
    </row>
    <row r="2021" ht="12.75">
      <c r="H2021"/>
    </row>
    <row r="2022" ht="12.75">
      <c r="H2022"/>
    </row>
    <row r="2023" ht="12.75">
      <c r="H2023"/>
    </row>
    <row r="2024" ht="12.75">
      <c r="H2024"/>
    </row>
    <row r="2025" ht="12.75">
      <c r="H2025"/>
    </row>
    <row r="2026" ht="12.75">
      <c r="H2026"/>
    </row>
    <row r="2027" ht="12.75">
      <c r="H2027"/>
    </row>
    <row r="2028" ht="12.75">
      <c r="H2028"/>
    </row>
    <row r="2029" ht="12.75">
      <c r="H2029"/>
    </row>
    <row r="2030" ht="12.75">
      <c r="H2030"/>
    </row>
    <row r="2031" ht="12.75">
      <c r="H2031"/>
    </row>
    <row r="2032" ht="12.75">
      <c r="H2032"/>
    </row>
    <row r="2033" ht="12.75">
      <c r="H2033"/>
    </row>
    <row r="2034" ht="12.75">
      <c r="H2034"/>
    </row>
    <row r="2035" ht="12.75">
      <c r="H2035"/>
    </row>
    <row r="2036" ht="12.75">
      <c r="H2036"/>
    </row>
    <row r="2037" ht="12.75">
      <c r="H2037"/>
    </row>
    <row r="2038" ht="12.75">
      <c r="H2038"/>
    </row>
    <row r="2039" ht="12.75">
      <c r="H2039"/>
    </row>
    <row r="2040" ht="12.75">
      <c r="H2040"/>
    </row>
    <row r="2041" ht="12.75">
      <c r="H2041"/>
    </row>
    <row r="2042" ht="12.75">
      <c r="H2042"/>
    </row>
    <row r="2043" ht="12.75">
      <c r="H2043"/>
    </row>
    <row r="2044" ht="12.75">
      <c r="H2044"/>
    </row>
    <row r="2045" ht="12.75">
      <c r="H2045"/>
    </row>
    <row r="2046" ht="12.75">
      <c r="H2046"/>
    </row>
    <row r="2047" ht="12.75">
      <c r="H2047"/>
    </row>
    <row r="2048" ht="12.75">
      <c r="H2048"/>
    </row>
    <row r="2049" ht="12.75">
      <c r="H2049"/>
    </row>
    <row r="2050" ht="12.75">
      <c r="H2050"/>
    </row>
    <row r="2051" ht="12.75">
      <c r="H2051"/>
    </row>
    <row r="2052" ht="12.75">
      <c r="H2052"/>
    </row>
    <row r="2053" ht="12.75">
      <c r="H2053"/>
    </row>
    <row r="2054" ht="12.75">
      <c r="H2054"/>
    </row>
    <row r="2055" ht="12.75">
      <c r="H2055"/>
    </row>
    <row r="2056" ht="12.75">
      <c r="H2056"/>
    </row>
    <row r="2057" ht="12.75">
      <c r="H2057"/>
    </row>
    <row r="2058" ht="12.75">
      <c r="H2058"/>
    </row>
    <row r="2059" ht="12.75">
      <c r="H2059"/>
    </row>
    <row r="2060" ht="12.75">
      <c r="H2060"/>
    </row>
    <row r="2061" ht="12.75">
      <c r="H2061"/>
    </row>
    <row r="2062" ht="12.75">
      <c r="H2062"/>
    </row>
    <row r="2063" ht="12.75">
      <c r="H2063"/>
    </row>
    <row r="2064" ht="12.75">
      <c r="H2064"/>
    </row>
    <row r="2065" ht="12.75">
      <c r="H2065"/>
    </row>
    <row r="2066" ht="12.75">
      <c r="H2066"/>
    </row>
    <row r="2067" ht="12.75">
      <c r="H2067"/>
    </row>
    <row r="2068" ht="12.75">
      <c r="H2068"/>
    </row>
    <row r="2069" ht="12.75">
      <c r="H2069"/>
    </row>
    <row r="2070" ht="12.75">
      <c r="H2070"/>
    </row>
    <row r="2071" ht="12.75">
      <c r="H2071"/>
    </row>
    <row r="2072" ht="12.75">
      <c r="H2072"/>
    </row>
    <row r="2073" ht="12.75">
      <c r="H2073"/>
    </row>
    <row r="2074" ht="12.75">
      <c r="H2074"/>
    </row>
    <row r="2075" ht="12.75">
      <c r="H2075"/>
    </row>
    <row r="2076" ht="12.75">
      <c r="H2076"/>
    </row>
    <row r="2077" ht="12.75">
      <c r="H2077"/>
    </row>
    <row r="2078" ht="12.75">
      <c r="H2078"/>
    </row>
    <row r="2079" ht="12.75">
      <c r="H2079"/>
    </row>
    <row r="2080" ht="12.75">
      <c r="H2080"/>
    </row>
    <row r="2081" ht="12.75">
      <c r="H2081"/>
    </row>
    <row r="2082" ht="12.75">
      <c r="H2082"/>
    </row>
    <row r="2083" ht="12.75">
      <c r="H2083"/>
    </row>
    <row r="2084" ht="12.75">
      <c r="H2084"/>
    </row>
    <row r="2085" ht="12.75">
      <c r="H2085"/>
    </row>
    <row r="2086" ht="12.75">
      <c r="H2086"/>
    </row>
    <row r="2087" ht="12.75">
      <c r="H2087"/>
    </row>
    <row r="2088" ht="12.75">
      <c r="H2088"/>
    </row>
    <row r="2089" ht="12.75">
      <c r="H2089"/>
    </row>
    <row r="2090" ht="12.75">
      <c r="H2090"/>
    </row>
    <row r="2091" ht="12.75">
      <c r="H2091"/>
    </row>
    <row r="2092" ht="12.75">
      <c r="H2092"/>
    </row>
    <row r="2093" ht="12.75">
      <c r="H2093"/>
    </row>
    <row r="2094" ht="12.75">
      <c r="H2094"/>
    </row>
    <row r="2095" ht="12.75">
      <c r="H2095"/>
    </row>
    <row r="2096" ht="12.75">
      <c r="H2096"/>
    </row>
    <row r="2097" ht="12.75">
      <c r="H2097"/>
    </row>
    <row r="2098" ht="12.75">
      <c r="H2098"/>
    </row>
    <row r="2099" ht="12.75">
      <c r="H2099"/>
    </row>
    <row r="2100" ht="12.75">
      <c r="H2100"/>
    </row>
    <row r="2101" ht="12.75">
      <c r="H2101"/>
    </row>
    <row r="2102" ht="12.75">
      <c r="H2102"/>
    </row>
    <row r="2103" ht="12.75">
      <c r="H2103"/>
    </row>
    <row r="2104" ht="12.75">
      <c r="H2104"/>
    </row>
    <row r="2105" ht="12.75">
      <c r="H2105"/>
    </row>
    <row r="2106" ht="12.75">
      <c r="H2106"/>
    </row>
    <row r="2107" ht="12.75">
      <c r="H2107"/>
    </row>
    <row r="2108" ht="12.75">
      <c r="H2108"/>
    </row>
    <row r="2109" ht="12.75">
      <c r="H2109"/>
    </row>
    <row r="2110" ht="12.75">
      <c r="H2110"/>
    </row>
    <row r="2111" ht="12.75">
      <c r="H2111"/>
    </row>
    <row r="2112" ht="12.75">
      <c r="H2112"/>
    </row>
    <row r="2113" ht="12.75">
      <c r="H2113"/>
    </row>
    <row r="2114" ht="12.75">
      <c r="H2114"/>
    </row>
    <row r="2115" ht="12.75">
      <c r="H2115"/>
    </row>
    <row r="2116" ht="12.75">
      <c r="H2116"/>
    </row>
    <row r="2117" ht="12.75">
      <c r="H2117"/>
    </row>
    <row r="2118" ht="12.75">
      <c r="H2118"/>
    </row>
    <row r="2119" ht="12.75">
      <c r="H2119"/>
    </row>
    <row r="2120" ht="12.75">
      <c r="H2120"/>
    </row>
    <row r="2121" ht="12.75">
      <c r="H2121"/>
    </row>
    <row r="2122" ht="12.75">
      <c r="H2122"/>
    </row>
    <row r="2123" ht="12.75">
      <c r="H2123"/>
    </row>
    <row r="2124" ht="12.75">
      <c r="H2124"/>
    </row>
    <row r="2125" ht="12.75">
      <c r="H2125"/>
    </row>
    <row r="2126" ht="12.75">
      <c r="H2126"/>
    </row>
    <row r="2127" ht="12.75">
      <c r="H2127"/>
    </row>
    <row r="2128" ht="12.75">
      <c r="H2128"/>
    </row>
    <row r="2129" ht="12.75">
      <c r="H2129"/>
    </row>
    <row r="2130" ht="12.75">
      <c r="H2130"/>
    </row>
    <row r="2131" ht="12.75">
      <c r="H2131"/>
    </row>
    <row r="2132" ht="12.75">
      <c r="H2132"/>
    </row>
    <row r="2133" ht="12.75">
      <c r="H2133"/>
    </row>
    <row r="2134" ht="12.75">
      <c r="H2134"/>
    </row>
    <row r="2135" ht="12.75">
      <c r="H2135"/>
    </row>
    <row r="2136" ht="12.75">
      <c r="H2136"/>
    </row>
    <row r="2137" ht="12.75">
      <c r="H2137"/>
    </row>
    <row r="2138" ht="12.75">
      <c r="H2138"/>
    </row>
    <row r="2139" ht="12.75">
      <c r="H2139"/>
    </row>
    <row r="2140" ht="12.75">
      <c r="H2140"/>
    </row>
    <row r="2141" ht="12.75">
      <c r="H2141"/>
    </row>
    <row r="2142" ht="12.75">
      <c r="H2142"/>
    </row>
    <row r="2143" ht="12.75">
      <c r="H2143"/>
    </row>
    <row r="2144" ht="12.75">
      <c r="H2144"/>
    </row>
    <row r="2145" ht="12.75">
      <c r="H2145"/>
    </row>
    <row r="2146" ht="12.75">
      <c r="H2146"/>
    </row>
    <row r="2147" ht="12.75">
      <c r="H2147"/>
    </row>
    <row r="2148" ht="12.75">
      <c r="H2148"/>
    </row>
    <row r="2149" ht="12.75">
      <c r="H2149"/>
    </row>
    <row r="2150" ht="12.75">
      <c r="H2150"/>
    </row>
    <row r="2151" ht="12.75">
      <c r="H2151"/>
    </row>
    <row r="2152" ht="12.75">
      <c r="H2152"/>
    </row>
    <row r="2153" ht="12.75">
      <c r="H2153"/>
    </row>
    <row r="2154" ht="12.75">
      <c r="H2154"/>
    </row>
    <row r="2155" ht="12.75">
      <c r="H2155"/>
    </row>
    <row r="2156" ht="12.75">
      <c r="H2156"/>
    </row>
    <row r="2157" ht="12.75">
      <c r="H2157"/>
    </row>
    <row r="2158" ht="12.75">
      <c r="H2158"/>
    </row>
    <row r="2159" ht="12.75">
      <c r="H2159"/>
    </row>
    <row r="2160" ht="12.75">
      <c r="H2160"/>
    </row>
    <row r="2161" ht="12.75">
      <c r="H2161"/>
    </row>
    <row r="2162" ht="12.75">
      <c r="H2162"/>
    </row>
    <row r="2163" ht="12.75">
      <c r="H2163"/>
    </row>
    <row r="2164" ht="12.75">
      <c r="H2164"/>
    </row>
    <row r="2165" ht="12.75">
      <c r="H2165"/>
    </row>
    <row r="2166" ht="12.75">
      <c r="H2166"/>
    </row>
    <row r="2167" ht="12.75">
      <c r="H2167"/>
    </row>
    <row r="2168" ht="12.75">
      <c r="H2168"/>
    </row>
    <row r="2169" ht="12.75">
      <c r="H2169"/>
    </row>
    <row r="2170" ht="12.75">
      <c r="H2170"/>
    </row>
    <row r="2171" ht="12.75">
      <c r="H2171"/>
    </row>
    <row r="2172" ht="12.75">
      <c r="H2172"/>
    </row>
    <row r="2173" ht="12.75">
      <c r="H2173"/>
    </row>
    <row r="2174" ht="12.75">
      <c r="H2174"/>
    </row>
    <row r="2175" ht="12.75">
      <c r="H2175"/>
    </row>
    <row r="2176" ht="12.75">
      <c r="H2176"/>
    </row>
    <row r="2177" ht="12.75">
      <c r="H2177"/>
    </row>
    <row r="2178" ht="12.75">
      <c r="H2178"/>
    </row>
    <row r="2179" ht="12.75">
      <c r="H2179"/>
    </row>
    <row r="2180" ht="12.75">
      <c r="H2180"/>
    </row>
    <row r="2181" ht="12.75">
      <c r="H2181"/>
    </row>
    <row r="2182" ht="12.75">
      <c r="H2182"/>
    </row>
    <row r="2183" ht="12.75">
      <c r="H2183"/>
    </row>
    <row r="2184" ht="12.75">
      <c r="H2184"/>
    </row>
    <row r="2185" ht="12.75">
      <c r="H2185"/>
    </row>
    <row r="2186" ht="12.75">
      <c r="H2186"/>
    </row>
    <row r="2187" ht="12.75">
      <c r="H2187"/>
    </row>
    <row r="2188" ht="12.75">
      <c r="H2188"/>
    </row>
    <row r="2189" ht="12.75">
      <c r="H2189"/>
    </row>
    <row r="2190" ht="12.75">
      <c r="H2190"/>
    </row>
    <row r="2191" ht="12.75">
      <c r="H2191"/>
    </row>
    <row r="2192" ht="12.75">
      <c r="H2192"/>
    </row>
    <row r="2193" ht="12.75">
      <c r="H2193"/>
    </row>
    <row r="2194" ht="12.75">
      <c r="H2194"/>
    </row>
    <row r="2195" ht="12.75">
      <c r="H2195"/>
    </row>
    <row r="2196" ht="12.75">
      <c r="H2196"/>
    </row>
    <row r="2197" ht="12.75">
      <c r="H2197"/>
    </row>
    <row r="2198" ht="12.75">
      <c r="H2198"/>
    </row>
    <row r="2199" ht="12.75">
      <c r="H2199"/>
    </row>
    <row r="2200" ht="12.75">
      <c r="H2200"/>
    </row>
    <row r="2201" ht="12.75">
      <c r="H2201"/>
    </row>
    <row r="2202" ht="12.75">
      <c r="H2202"/>
    </row>
    <row r="2203" ht="12.75">
      <c r="H2203"/>
    </row>
    <row r="2204" ht="12.75">
      <c r="H2204"/>
    </row>
    <row r="2205" ht="12.75">
      <c r="H2205"/>
    </row>
    <row r="2206" ht="12.75">
      <c r="H2206"/>
    </row>
    <row r="2207" ht="12.75">
      <c r="H2207"/>
    </row>
    <row r="2208" ht="12.75">
      <c r="H2208"/>
    </row>
    <row r="2209" ht="12.75">
      <c r="H2209"/>
    </row>
    <row r="2210" ht="12.75">
      <c r="H2210"/>
    </row>
    <row r="2211" ht="12.75">
      <c r="H2211"/>
    </row>
    <row r="2212" ht="12.75">
      <c r="H2212"/>
    </row>
    <row r="2213" ht="12.75">
      <c r="H2213"/>
    </row>
    <row r="2214" ht="12.75">
      <c r="H2214"/>
    </row>
    <row r="2215" ht="12.75">
      <c r="H2215"/>
    </row>
    <row r="2216" ht="12.75">
      <c r="H2216"/>
    </row>
    <row r="2217" ht="12.75">
      <c r="H2217"/>
    </row>
    <row r="2218" ht="12.75">
      <c r="H2218"/>
    </row>
    <row r="2219" ht="12.75">
      <c r="H2219"/>
    </row>
    <row r="2220" ht="12.75">
      <c r="H2220"/>
    </row>
    <row r="2221" ht="12.75">
      <c r="H2221"/>
    </row>
    <row r="2222" ht="12.75">
      <c r="H2222"/>
    </row>
    <row r="2223" ht="12.75">
      <c r="H2223"/>
    </row>
    <row r="2224" ht="12.75">
      <c r="H2224"/>
    </row>
    <row r="2225" ht="12.75">
      <c r="H2225"/>
    </row>
    <row r="2226" ht="12.75">
      <c r="H2226"/>
    </row>
    <row r="2227" ht="12.75">
      <c r="H2227"/>
    </row>
    <row r="2228" ht="12.75">
      <c r="H2228"/>
    </row>
    <row r="2229" ht="12.75">
      <c r="H2229"/>
    </row>
    <row r="2230" ht="12.75">
      <c r="H2230"/>
    </row>
    <row r="2231" ht="12.75">
      <c r="H2231"/>
    </row>
    <row r="2232" ht="12.75">
      <c r="H2232"/>
    </row>
    <row r="2233" ht="12.75">
      <c r="H2233"/>
    </row>
    <row r="2234" ht="12.75">
      <c r="H2234"/>
    </row>
    <row r="2235" ht="12.75">
      <c r="H2235"/>
    </row>
    <row r="2236" ht="12.75">
      <c r="H2236"/>
    </row>
    <row r="2237" ht="12.75">
      <c r="H2237"/>
    </row>
    <row r="2238" ht="12.75">
      <c r="H2238"/>
    </row>
    <row r="2239" ht="12.75">
      <c r="H2239"/>
    </row>
    <row r="2240" ht="12.75">
      <c r="H2240"/>
    </row>
    <row r="2241" ht="12.75">
      <c r="H2241"/>
    </row>
    <row r="2242" ht="12.75">
      <c r="H2242"/>
    </row>
    <row r="2243" ht="12.75">
      <c r="H2243"/>
    </row>
    <row r="2244" ht="12.75">
      <c r="H2244"/>
    </row>
    <row r="2245" ht="12.75">
      <c r="H2245"/>
    </row>
    <row r="2246" ht="12.75">
      <c r="H2246"/>
    </row>
    <row r="2247" ht="12.75">
      <c r="H2247"/>
    </row>
    <row r="2248" ht="12.75">
      <c r="H2248"/>
    </row>
    <row r="2249" ht="12.75">
      <c r="H2249"/>
    </row>
    <row r="2250" ht="12.75">
      <c r="H2250"/>
    </row>
    <row r="2251" ht="12.75">
      <c r="H2251"/>
    </row>
    <row r="2252" ht="12.75">
      <c r="H2252"/>
    </row>
    <row r="2253" ht="12.75">
      <c r="H2253"/>
    </row>
    <row r="2254" ht="12.75">
      <c r="H2254"/>
    </row>
    <row r="2255" ht="12.75">
      <c r="H2255"/>
    </row>
    <row r="2256" ht="12.75">
      <c r="H2256"/>
    </row>
    <row r="2257" ht="12.75">
      <c r="H2257"/>
    </row>
    <row r="2258" ht="12.75">
      <c r="H2258"/>
    </row>
    <row r="2259" ht="12.75">
      <c r="H2259"/>
    </row>
    <row r="2260" ht="12.75">
      <c r="H2260"/>
    </row>
    <row r="2261" ht="12.75">
      <c r="H2261"/>
    </row>
    <row r="2262" ht="12.75">
      <c r="H2262"/>
    </row>
    <row r="2263" ht="12.75">
      <c r="H2263"/>
    </row>
    <row r="2264" ht="12.75">
      <c r="H2264"/>
    </row>
    <row r="2265" ht="12.75">
      <c r="H2265"/>
    </row>
    <row r="2266" ht="12.75">
      <c r="H2266"/>
    </row>
    <row r="2267" ht="12.75">
      <c r="H2267"/>
    </row>
    <row r="2268" ht="12.75">
      <c r="H2268"/>
    </row>
    <row r="2269" ht="12.75">
      <c r="H2269"/>
    </row>
    <row r="2270" ht="12.75">
      <c r="H2270"/>
    </row>
    <row r="2271" ht="12.75">
      <c r="H2271"/>
    </row>
    <row r="2272" ht="12.75">
      <c r="H2272"/>
    </row>
    <row r="2273" ht="12.75">
      <c r="H2273"/>
    </row>
    <row r="2274" ht="12.75">
      <c r="H2274"/>
    </row>
    <row r="2275" ht="12.75">
      <c r="H2275"/>
    </row>
    <row r="2276" ht="12.75">
      <c r="H2276"/>
    </row>
    <row r="2277" ht="12.75">
      <c r="H2277"/>
    </row>
    <row r="2278" ht="12.75">
      <c r="H2278"/>
    </row>
    <row r="2279" ht="12.75">
      <c r="H2279"/>
    </row>
    <row r="2280" ht="12.75">
      <c r="H2280"/>
    </row>
    <row r="2281" ht="12.75">
      <c r="H2281"/>
    </row>
    <row r="2282" ht="12.75">
      <c r="H2282"/>
    </row>
    <row r="2283" ht="12.75">
      <c r="H2283"/>
    </row>
    <row r="2284" ht="12.75">
      <c r="H2284"/>
    </row>
    <row r="2285" ht="12.75">
      <c r="H2285"/>
    </row>
    <row r="2286" ht="12.75">
      <c r="H2286"/>
    </row>
    <row r="2287" ht="12.75">
      <c r="H2287"/>
    </row>
    <row r="2288" ht="12.75">
      <c r="H2288"/>
    </row>
    <row r="2289" ht="12.75">
      <c r="H2289"/>
    </row>
    <row r="2290" ht="12.75">
      <c r="H2290"/>
    </row>
    <row r="2291" ht="12.75">
      <c r="H2291"/>
    </row>
    <row r="2292" ht="12.75">
      <c r="H2292"/>
    </row>
    <row r="2293" ht="12.75">
      <c r="H2293"/>
    </row>
    <row r="2294" ht="12.75">
      <c r="H2294"/>
    </row>
    <row r="2295" ht="12.75">
      <c r="H2295"/>
    </row>
    <row r="2296" ht="12.75">
      <c r="H2296"/>
    </row>
    <row r="2297" ht="12.75">
      <c r="H2297"/>
    </row>
    <row r="2298" ht="12.75">
      <c r="H2298"/>
    </row>
    <row r="2299" ht="12.75">
      <c r="H2299"/>
    </row>
    <row r="2300" ht="12.75">
      <c r="H2300"/>
    </row>
    <row r="2301" ht="12.75">
      <c r="H2301"/>
    </row>
    <row r="2302" ht="12.75">
      <c r="H2302"/>
    </row>
    <row r="2303" ht="12.75">
      <c r="H2303"/>
    </row>
    <row r="2304" ht="12.75">
      <c r="H2304"/>
    </row>
    <row r="2305" ht="12.75">
      <c r="H2305"/>
    </row>
    <row r="2306" ht="12.75">
      <c r="H2306"/>
    </row>
    <row r="2307" ht="12.75">
      <c r="H2307"/>
    </row>
    <row r="2308" ht="12.75">
      <c r="H2308"/>
    </row>
    <row r="2309" ht="12.75">
      <c r="H2309"/>
    </row>
    <row r="2310" ht="12.75">
      <c r="H2310"/>
    </row>
    <row r="2311" ht="12.75">
      <c r="H2311"/>
    </row>
    <row r="2312" ht="12.75">
      <c r="H2312"/>
    </row>
    <row r="2313" ht="12.75">
      <c r="H2313"/>
    </row>
    <row r="2314" ht="12.75">
      <c r="H2314"/>
    </row>
    <row r="2315" ht="12.75">
      <c r="H2315"/>
    </row>
    <row r="2316" ht="12.75">
      <c r="H2316"/>
    </row>
    <row r="2317" ht="12.75">
      <c r="H2317"/>
    </row>
    <row r="2318" ht="12.75">
      <c r="H2318"/>
    </row>
    <row r="2319" ht="12.75">
      <c r="H2319"/>
    </row>
    <row r="2320" ht="12.75">
      <c r="H2320"/>
    </row>
    <row r="2321" ht="12.75">
      <c r="H2321"/>
    </row>
    <row r="2322" ht="12.75">
      <c r="H2322"/>
    </row>
    <row r="2323" ht="12.75">
      <c r="H2323"/>
    </row>
    <row r="2324" ht="12.75">
      <c r="H2324"/>
    </row>
    <row r="2325" ht="12.75">
      <c r="H2325"/>
    </row>
    <row r="2326" ht="12.75">
      <c r="H2326"/>
    </row>
    <row r="2327" ht="12.75">
      <c r="H2327"/>
    </row>
    <row r="2328" ht="12.75">
      <c r="H2328"/>
    </row>
    <row r="2329" ht="12.75">
      <c r="H2329"/>
    </row>
    <row r="2330" ht="12.75">
      <c r="H2330"/>
    </row>
    <row r="2331" ht="12.75">
      <c r="H2331"/>
    </row>
    <row r="2332" ht="12.75">
      <c r="H2332"/>
    </row>
    <row r="2333" ht="12.75">
      <c r="H2333"/>
    </row>
    <row r="2334" ht="12.75">
      <c r="H2334"/>
    </row>
    <row r="2335" ht="12.75">
      <c r="H2335"/>
    </row>
    <row r="2336" ht="12.75">
      <c r="H2336"/>
    </row>
    <row r="2337" ht="12.75">
      <c r="H2337"/>
    </row>
    <row r="2338" ht="12.75">
      <c r="H2338"/>
    </row>
    <row r="2339" ht="12.75">
      <c r="H2339"/>
    </row>
    <row r="2340" ht="12.75">
      <c r="H2340"/>
    </row>
    <row r="2341" ht="12.75">
      <c r="H2341"/>
    </row>
    <row r="2342" ht="12.75">
      <c r="H2342"/>
    </row>
    <row r="2343" ht="12.75">
      <c r="H2343"/>
    </row>
    <row r="2344" ht="12.75">
      <c r="H2344"/>
    </row>
    <row r="2345" ht="12.75">
      <c r="H2345"/>
    </row>
    <row r="2346" ht="12.75">
      <c r="H2346"/>
    </row>
    <row r="2347" ht="12.75">
      <c r="H2347"/>
    </row>
    <row r="2348" ht="12.75">
      <c r="H2348"/>
    </row>
    <row r="2349" ht="12.75">
      <c r="H2349"/>
    </row>
    <row r="2350" ht="12.75">
      <c r="H2350"/>
    </row>
    <row r="2351" ht="12.75">
      <c r="H2351"/>
    </row>
    <row r="2352" ht="12.75">
      <c r="H2352"/>
    </row>
    <row r="2353" ht="12.75">
      <c r="H2353"/>
    </row>
    <row r="2354" ht="12.75">
      <c r="H2354"/>
    </row>
    <row r="2355" ht="12.75">
      <c r="H2355"/>
    </row>
    <row r="2356" ht="12.75">
      <c r="H2356"/>
    </row>
    <row r="2357" ht="12.75">
      <c r="H2357"/>
    </row>
    <row r="2358" ht="12.75">
      <c r="H2358"/>
    </row>
    <row r="2359" ht="12.75">
      <c r="H2359"/>
    </row>
    <row r="2360" ht="12.75">
      <c r="H2360"/>
    </row>
    <row r="2361" ht="12.75">
      <c r="H2361"/>
    </row>
    <row r="2362" ht="12.75">
      <c r="H2362"/>
    </row>
    <row r="2363" ht="12.75">
      <c r="H2363"/>
    </row>
    <row r="2364" ht="12.75">
      <c r="H2364"/>
    </row>
    <row r="2365" ht="12.75">
      <c r="H2365"/>
    </row>
    <row r="2366" ht="12.75">
      <c r="H2366"/>
    </row>
    <row r="2367" ht="12.75">
      <c r="H2367"/>
    </row>
    <row r="2368" ht="12.75">
      <c r="H2368"/>
    </row>
    <row r="2369" ht="12.75">
      <c r="H2369"/>
    </row>
    <row r="2370" ht="12.75">
      <c r="H2370"/>
    </row>
    <row r="2371" ht="12.75">
      <c r="H2371"/>
    </row>
    <row r="2372" ht="12.75">
      <c r="H2372"/>
    </row>
    <row r="2373" ht="12.75">
      <c r="H2373"/>
    </row>
    <row r="2374" ht="12.75">
      <c r="H2374"/>
    </row>
    <row r="2375" ht="12.75">
      <c r="H2375"/>
    </row>
    <row r="2376" ht="12.75">
      <c r="H2376"/>
    </row>
    <row r="2377" ht="12.75">
      <c r="H2377"/>
    </row>
    <row r="2378" ht="12.75">
      <c r="H2378"/>
    </row>
    <row r="2379" ht="12.75">
      <c r="H2379"/>
    </row>
    <row r="2380" ht="12.75">
      <c r="H2380"/>
    </row>
    <row r="2381" ht="12.75">
      <c r="H2381"/>
    </row>
    <row r="2382" ht="12.75">
      <c r="H2382"/>
    </row>
    <row r="2383" ht="12.75">
      <c r="H2383"/>
    </row>
    <row r="2384" ht="12.75">
      <c r="H2384"/>
    </row>
    <row r="2385" ht="12.75">
      <c r="H2385"/>
    </row>
    <row r="2386" ht="12.75">
      <c r="H2386"/>
    </row>
    <row r="2387" ht="12.75">
      <c r="H2387"/>
    </row>
    <row r="2388" ht="12.75">
      <c r="H2388"/>
    </row>
    <row r="2389" ht="12.75">
      <c r="H2389"/>
    </row>
    <row r="2390" ht="12.75">
      <c r="H2390"/>
    </row>
    <row r="2391" ht="12.75">
      <c r="H2391"/>
    </row>
    <row r="2392" ht="12.75">
      <c r="H2392"/>
    </row>
    <row r="2393" ht="12.75">
      <c r="H2393"/>
    </row>
    <row r="2394" ht="12.75">
      <c r="H2394"/>
    </row>
    <row r="2395" ht="12.75">
      <c r="H2395"/>
    </row>
    <row r="2396" ht="12.75">
      <c r="H2396"/>
    </row>
    <row r="2397" ht="12.75">
      <c r="H2397"/>
    </row>
    <row r="2398" ht="12.75">
      <c r="H2398"/>
    </row>
    <row r="2399" ht="12.75">
      <c r="H2399"/>
    </row>
    <row r="2400" ht="12.75">
      <c r="H2400"/>
    </row>
    <row r="2401" ht="12.75">
      <c r="H2401"/>
    </row>
    <row r="2402" ht="12.75">
      <c r="H2402"/>
    </row>
    <row r="2403" ht="12.75">
      <c r="H2403"/>
    </row>
    <row r="2404" ht="12.75">
      <c r="H2404"/>
    </row>
    <row r="2405" ht="12.75">
      <c r="H2405"/>
    </row>
    <row r="2406" ht="12.75">
      <c r="H2406"/>
    </row>
    <row r="2407" ht="12.75">
      <c r="H2407"/>
    </row>
    <row r="2408" ht="12.75">
      <c r="H2408"/>
    </row>
    <row r="2409" ht="12.75">
      <c r="H2409"/>
    </row>
    <row r="2410" ht="12.75">
      <c r="H2410"/>
    </row>
    <row r="2411" ht="12.75">
      <c r="H2411"/>
    </row>
    <row r="2412" ht="12.75">
      <c r="H2412"/>
    </row>
    <row r="2413" ht="12.75">
      <c r="H2413"/>
    </row>
    <row r="2414" ht="12.75">
      <c r="H2414"/>
    </row>
    <row r="2415" ht="12.75">
      <c r="H2415"/>
    </row>
    <row r="2416" ht="12.75">
      <c r="H2416"/>
    </row>
    <row r="2417" ht="12.75">
      <c r="H2417"/>
    </row>
    <row r="2418" ht="12.75">
      <c r="H2418"/>
    </row>
    <row r="2419" ht="12.75">
      <c r="H2419"/>
    </row>
    <row r="2420" ht="12.75">
      <c r="H2420"/>
    </row>
    <row r="2421" ht="12.75">
      <c r="H2421"/>
    </row>
    <row r="2422" ht="12.75">
      <c r="H2422"/>
    </row>
    <row r="2423" ht="12.75">
      <c r="H2423"/>
    </row>
    <row r="2424" ht="12.75">
      <c r="H2424"/>
    </row>
    <row r="2425" ht="12.75">
      <c r="H2425"/>
    </row>
    <row r="2426" ht="12.75">
      <c r="H2426"/>
    </row>
    <row r="2427" ht="12.75">
      <c r="H2427"/>
    </row>
    <row r="2428" ht="12.75">
      <c r="H2428"/>
    </row>
    <row r="2429" ht="12.75">
      <c r="H2429"/>
    </row>
    <row r="2430" ht="12.75">
      <c r="H2430"/>
    </row>
    <row r="2431" ht="12.75">
      <c r="H2431"/>
    </row>
    <row r="2432" ht="12.75">
      <c r="H2432"/>
    </row>
    <row r="2433" ht="12.75">
      <c r="H2433"/>
    </row>
    <row r="2434" ht="12.75">
      <c r="H2434"/>
    </row>
    <row r="2435" ht="12.75">
      <c r="H2435"/>
    </row>
    <row r="2436" ht="12.75">
      <c r="H2436"/>
    </row>
    <row r="2437" ht="12.75">
      <c r="H2437"/>
    </row>
    <row r="2438" ht="12.75">
      <c r="H2438"/>
    </row>
    <row r="2439" ht="12.75">
      <c r="H2439"/>
    </row>
    <row r="2440" ht="12.75">
      <c r="H2440"/>
    </row>
    <row r="2441" ht="12.75">
      <c r="H2441"/>
    </row>
    <row r="2442" ht="12.75">
      <c r="H2442"/>
    </row>
    <row r="2443" ht="12.75">
      <c r="H2443"/>
    </row>
    <row r="2444" ht="12.75">
      <c r="H2444"/>
    </row>
    <row r="2445" ht="12.75">
      <c r="H2445"/>
    </row>
    <row r="2446" ht="12.75">
      <c r="H2446"/>
    </row>
    <row r="2447" ht="12.75">
      <c r="H2447"/>
    </row>
    <row r="2448" ht="12.75">
      <c r="H2448"/>
    </row>
    <row r="2449" ht="12.75">
      <c r="H2449"/>
    </row>
    <row r="2450" ht="12.75">
      <c r="H2450"/>
    </row>
    <row r="2451" ht="12.75">
      <c r="H2451"/>
    </row>
    <row r="2452" ht="12.75">
      <c r="H2452"/>
    </row>
    <row r="2453" ht="12.75">
      <c r="H2453"/>
    </row>
    <row r="2454" ht="12.75">
      <c r="H2454"/>
    </row>
    <row r="2455" ht="12.75">
      <c r="H2455"/>
    </row>
    <row r="2456" ht="12.75">
      <c r="H2456"/>
    </row>
    <row r="2457" ht="12.75">
      <c r="H2457"/>
    </row>
    <row r="2458" ht="12.75">
      <c r="H2458"/>
    </row>
    <row r="2459" ht="12.75">
      <c r="H2459"/>
    </row>
    <row r="2460" ht="12.75">
      <c r="H2460"/>
    </row>
    <row r="2461" ht="12.75">
      <c r="H2461"/>
    </row>
    <row r="2462" ht="12.75">
      <c r="H2462"/>
    </row>
    <row r="2463" ht="12.75">
      <c r="H2463"/>
    </row>
    <row r="2464" ht="12.75">
      <c r="H2464"/>
    </row>
    <row r="2465" ht="12.75">
      <c r="H2465"/>
    </row>
    <row r="2466" ht="12.75">
      <c r="H2466"/>
    </row>
    <row r="2467" ht="12.75">
      <c r="H2467"/>
    </row>
    <row r="2468" ht="12.75">
      <c r="H2468"/>
    </row>
    <row r="2469" ht="12.75">
      <c r="H2469"/>
    </row>
    <row r="2470" ht="12.75">
      <c r="H2470"/>
    </row>
    <row r="2471" ht="12.75">
      <c r="H2471"/>
    </row>
    <row r="2472" ht="12.75">
      <c r="H2472"/>
    </row>
    <row r="2473" ht="12.75">
      <c r="H2473"/>
    </row>
    <row r="2474" ht="12.75">
      <c r="H2474"/>
    </row>
    <row r="2475" ht="12.75">
      <c r="H2475"/>
    </row>
    <row r="2476" ht="12.75">
      <c r="H2476"/>
    </row>
    <row r="2477" ht="12.75">
      <c r="H2477"/>
    </row>
    <row r="2478" ht="12.75">
      <c r="H2478"/>
    </row>
    <row r="2479" ht="12.75">
      <c r="H2479"/>
    </row>
    <row r="2480" ht="12.75">
      <c r="H2480"/>
    </row>
    <row r="2481" ht="12.75">
      <c r="H2481"/>
    </row>
    <row r="2482" ht="12.75">
      <c r="H2482"/>
    </row>
    <row r="2483" ht="12.75">
      <c r="H2483"/>
    </row>
    <row r="2484" ht="12.75">
      <c r="H2484"/>
    </row>
    <row r="2485" ht="12.75">
      <c r="H2485"/>
    </row>
    <row r="2486" ht="12.75">
      <c r="H2486"/>
    </row>
    <row r="2487" ht="12.75">
      <c r="H2487"/>
    </row>
    <row r="2488" ht="12.75">
      <c r="H2488"/>
    </row>
    <row r="2489" ht="12.75">
      <c r="H2489"/>
    </row>
    <row r="2490" ht="12.75">
      <c r="H2490"/>
    </row>
    <row r="2491" ht="12.75">
      <c r="H2491"/>
    </row>
    <row r="2492" ht="12.75">
      <c r="H2492"/>
    </row>
    <row r="2493" ht="12.75">
      <c r="H2493"/>
    </row>
    <row r="2494" ht="12.75">
      <c r="H2494"/>
    </row>
    <row r="2495" ht="12.75">
      <c r="H2495"/>
    </row>
    <row r="2496" ht="12.75">
      <c r="H2496"/>
    </row>
    <row r="2497" ht="12.75">
      <c r="H2497"/>
    </row>
    <row r="2498" ht="12.75">
      <c r="H2498"/>
    </row>
    <row r="2499" ht="12.75">
      <c r="H2499"/>
    </row>
    <row r="2500" ht="12.75">
      <c r="H2500"/>
    </row>
    <row r="2501" ht="12.75">
      <c r="H2501"/>
    </row>
    <row r="2502" ht="12.75">
      <c r="H2502"/>
    </row>
    <row r="2503" ht="12.75">
      <c r="H2503"/>
    </row>
    <row r="2504" ht="12.75">
      <c r="H2504"/>
    </row>
    <row r="2505" ht="12.75">
      <c r="H2505"/>
    </row>
    <row r="2506" ht="12.75">
      <c r="H2506"/>
    </row>
    <row r="2507" ht="12.75">
      <c r="H2507"/>
    </row>
    <row r="2508" ht="12.75">
      <c r="H2508"/>
    </row>
    <row r="2509" ht="12.75">
      <c r="H2509"/>
    </row>
    <row r="2510" ht="12.75">
      <c r="H2510"/>
    </row>
    <row r="2511" ht="12.75">
      <c r="H2511"/>
    </row>
    <row r="2512" ht="12.75">
      <c r="H2512"/>
    </row>
    <row r="2513" ht="12.75">
      <c r="H2513"/>
    </row>
    <row r="2514" ht="12.75">
      <c r="H2514"/>
    </row>
    <row r="2515" ht="12.75">
      <c r="H2515"/>
    </row>
    <row r="2516" ht="12.75">
      <c r="H2516"/>
    </row>
    <row r="2517" ht="12.75">
      <c r="H2517"/>
    </row>
    <row r="2518" ht="12.75">
      <c r="H2518"/>
    </row>
    <row r="2519" ht="12.75">
      <c r="H2519"/>
    </row>
    <row r="2520" ht="12.75">
      <c r="H2520"/>
    </row>
    <row r="2521" ht="12.75">
      <c r="H2521"/>
    </row>
    <row r="2522" ht="12.75">
      <c r="H2522"/>
    </row>
    <row r="2523" ht="12.75">
      <c r="H2523"/>
    </row>
    <row r="2524" ht="12.75">
      <c r="H2524"/>
    </row>
    <row r="2525" ht="12.75">
      <c r="H2525"/>
    </row>
    <row r="2526" ht="12.75">
      <c r="H2526"/>
    </row>
    <row r="2527" ht="12.75">
      <c r="H2527"/>
    </row>
    <row r="2528" ht="12.75">
      <c r="H2528"/>
    </row>
    <row r="2529" ht="12.75">
      <c r="H2529"/>
    </row>
    <row r="2530" ht="12.75">
      <c r="H2530"/>
    </row>
    <row r="2531" ht="12.75">
      <c r="H2531"/>
    </row>
    <row r="2532" ht="12.75">
      <c r="H2532"/>
    </row>
    <row r="2533" ht="12.75">
      <c r="H2533"/>
    </row>
    <row r="2534" ht="12.75">
      <c r="H2534"/>
    </row>
    <row r="2535" ht="12.75">
      <c r="H2535"/>
    </row>
    <row r="2536" ht="12.75">
      <c r="H2536"/>
    </row>
    <row r="2537" ht="12.75">
      <c r="H2537"/>
    </row>
    <row r="2538" ht="12.75">
      <c r="H2538"/>
    </row>
    <row r="2539" ht="12.75">
      <c r="H2539"/>
    </row>
    <row r="2540" ht="12.75">
      <c r="H2540"/>
    </row>
    <row r="2541" ht="12.75">
      <c r="H2541"/>
    </row>
    <row r="2542" ht="12.75">
      <c r="H2542"/>
    </row>
    <row r="2543" ht="12.75">
      <c r="H2543"/>
    </row>
    <row r="2544" ht="12.75">
      <c r="H2544"/>
    </row>
    <row r="2545" ht="12.75">
      <c r="H2545"/>
    </row>
    <row r="2546" ht="12.75">
      <c r="H2546"/>
    </row>
    <row r="2547" ht="12.75">
      <c r="H2547"/>
    </row>
    <row r="2548" ht="12.75">
      <c r="H2548"/>
    </row>
    <row r="2549" ht="12.75">
      <c r="H2549"/>
    </row>
    <row r="2550" ht="12.75">
      <c r="H2550"/>
    </row>
    <row r="2551" ht="12.75">
      <c r="H2551"/>
    </row>
    <row r="2552" ht="12.75">
      <c r="H2552"/>
    </row>
    <row r="2553" ht="12.75">
      <c r="H2553"/>
    </row>
    <row r="2554" ht="12.75">
      <c r="H2554"/>
    </row>
    <row r="2555" ht="12.75">
      <c r="H2555"/>
    </row>
    <row r="2556" ht="12.75">
      <c r="H2556"/>
    </row>
    <row r="2557" ht="12.75">
      <c r="H2557"/>
    </row>
    <row r="2558" ht="12.75">
      <c r="H2558"/>
    </row>
    <row r="2559" ht="12.75">
      <c r="H2559"/>
    </row>
    <row r="2560" ht="12.75">
      <c r="H2560"/>
    </row>
    <row r="2561" ht="12.75">
      <c r="H2561"/>
    </row>
    <row r="2562" ht="12.75">
      <c r="H2562"/>
    </row>
    <row r="2563" ht="12.75">
      <c r="H2563"/>
    </row>
    <row r="2564" ht="12.75">
      <c r="H2564"/>
    </row>
    <row r="2565" ht="12.75">
      <c r="H2565"/>
    </row>
    <row r="2566" ht="12.75">
      <c r="H2566"/>
    </row>
    <row r="2567" ht="12.75">
      <c r="H2567"/>
    </row>
    <row r="2568" ht="12.75">
      <c r="H2568"/>
    </row>
    <row r="2569" ht="12.75">
      <c r="H2569"/>
    </row>
    <row r="2570" ht="12.75">
      <c r="H2570"/>
    </row>
    <row r="2571" ht="12.75">
      <c r="H2571"/>
    </row>
    <row r="2572" ht="12.75">
      <c r="H2572"/>
    </row>
    <row r="2573" ht="12.75">
      <c r="H2573"/>
    </row>
    <row r="2574" ht="12.75">
      <c r="H2574"/>
    </row>
    <row r="2575" ht="12.75">
      <c r="H2575"/>
    </row>
    <row r="2576" ht="12.75">
      <c r="H2576"/>
    </row>
    <row r="2577" ht="12.75">
      <c r="H2577"/>
    </row>
    <row r="2578" ht="12.75">
      <c r="H2578"/>
    </row>
    <row r="2579" ht="12.75">
      <c r="H2579"/>
    </row>
    <row r="2580" ht="12.75">
      <c r="H2580"/>
    </row>
    <row r="2581" ht="12.75">
      <c r="H2581"/>
    </row>
    <row r="2582" ht="12.75">
      <c r="H2582"/>
    </row>
    <row r="2583" ht="12.75">
      <c r="H2583"/>
    </row>
    <row r="2584" ht="12.75">
      <c r="H2584"/>
    </row>
    <row r="2585" ht="12.75">
      <c r="H2585"/>
    </row>
    <row r="2586" ht="12.75">
      <c r="H2586"/>
    </row>
    <row r="2587" ht="12.75">
      <c r="H2587"/>
    </row>
    <row r="2588" ht="12.75">
      <c r="H2588"/>
    </row>
    <row r="2589" ht="12.75">
      <c r="H2589"/>
    </row>
    <row r="2590" ht="12.75">
      <c r="H2590"/>
    </row>
    <row r="2591" ht="12.75">
      <c r="H2591"/>
    </row>
    <row r="2592" ht="12.75">
      <c r="H2592"/>
    </row>
    <row r="2593" ht="12.75">
      <c r="H2593"/>
    </row>
    <row r="2594" ht="12.75">
      <c r="H2594"/>
    </row>
    <row r="2595" ht="12.75">
      <c r="H2595"/>
    </row>
    <row r="2596" ht="12.75">
      <c r="H2596"/>
    </row>
    <row r="2597" ht="12.75">
      <c r="H2597"/>
    </row>
    <row r="2598" ht="12.75">
      <c r="H2598"/>
    </row>
    <row r="2599" ht="12.75">
      <c r="H2599"/>
    </row>
    <row r="2600" ht="12.75">
      <c r="H2600"/>
    </row>
    <row r="2601" ht="12.75">
      <c r="H2601"/>
    </row>
    <row r="2602" ht="12.75">
      <c r="H2602"/>
    </row>
    <row r="2603" ht="12.75">
      <c r="H2603"/>
    </row>
    <row r="2604" ht="12.75">
      <c r="H2604"/>
    </row>
    <row r="2605" ht="12.75">
      <c r="H2605"/>
    </row>
    <row r="2606" ht="12.75">
      <c r="H2606"/>
    </row>
    <row r="2607" ht="12.75">
      <c r="H2607"/>
    </row>
    <row r="2608" ht="12.75">
      <c r="H2608"/>
    </row>
    <row r="2609" ht="12.75">
      <c r="H2609"/>
    </row>
    <row r="2610" ht="12.75">
      <c r="H2610"/>
    </row>
    <row r="2611" ht="12.75">
      <c r="H2611"/>
    </row>
    <row r="2612" ht="12.75">
      <c r="H2612"/>
    </row>
    <row r="2613" ht="12.75">
      <c r="H2613"/>
    </row>
    <row r="2614" ht="12.75">
      <c r="H2614"/>
    </row>
    <row r="2615" ht="12.75">
      <c r="H2615"/>
    </row>
    <row r="2616" ht="12.75">
      <c r="H2616"/>
    </row>
    <row r="2617" ht="12.75">
      <c r="H2617"/>
    </row>
    <row r="2618" ht="12.75">
      <c r="H2618"/>
    </row>
    <row r="2619" ht="12.75">
      <c r="H2619"/>
    </row>
    <row r="2620" ht="12.75">
      <c r="H2620"/>
    </row>
    <row r="2621" ht="12.75">
      <c r="H2621"/>
    </row>
    <row r="2622" ht="12.75">
      <c r="H2622"/>
    </row>
    <row r="2623" ht="12.75">
      <c r="H2623"/>
    </row>
    <row r="2624" ht="12.75">
      <c r="H2624"/>
    </row>
    <row r="2625" ht="12.75">
      <c r="H2625"/>
    </row>
    <row r="2626" ht="12.75">
      <c r="H2626"/>
    </row>
    <row r="2627" ht="12.75">
      <c r="H2627"/>
    </row>
    <row r="2628" ht="12.75">
      <c r="H2628"/>
    </row>
    <row r="2629" ht="12.75">
      <c r="H2629"/>
    </row>
    <row r="2630" ht="12.75">
      <c r="H2630"/>
    </row>
    <row r="2631" ht="12.75">
      <c r="H2631"/>
    </row>
    <row r="2632" ht="12.75">
      <c r="H2632"/>
    </row>
    <row r="2633" ht="12.75">
      <c r="H2633"/>
    </row>
    <row r="2634" ht="12.75">
      <c r="H2634"/>
    </row>
    <row r="2635" ht="12.75">
      <c r="H2635"/>
    </row>
    <row r="2636" ht="12.75">
      <c r="H2636"/>
    </row>
    <row r="2637" ht="12.75">
      <c r="H2637"/>
    </row>
    <row r="2638" ht="12.75">
      <c r="H2638"/>
    </row>
    <row r="2639" ht="12.75">
      <c r="H2639"/>
    </row>
    <row r="2640" ht="12.75">
      <c r="H2640"/>
    </row>
    <row r="2641" ht="12.75">
      <c r="H2641"/>
    </row>
    <row r="2642" ht="12.75">
      <c r="H2642"/>
    </row>
    <row r="2643" ht="12.75">
      <c r="H2643"/>
    </row>
    <row r="2644" ht="12.75">
      <c r="H2644"/>
    </row>
    <row r="2645" ht="12.75">
      <c r="H2645"/>
    </row>
    <row r="2646" ht="12.75">
      <c r="H2646"/>
    </row>
    <row r="2647" ht="12.75">
      <c r="H2647"/>
    </row>
    <row r="2648" ht="12.75">
      <c r="H2648"/>
    </row>
    <row r="2649" ht="12.75">
      <c r="H2649"/>
    </row>
    <row r="2650" ht="12.75">
      <c r="H2650"/>
    </row>
    <row r="2651" ht="12.75">
      <c r="H2651"/>
    </row>
    <row r="2652" ht="12.75">
      <c r="H2652"/>
    </row>
    <row r="2653" ht="12.75">
      <c r="H2653"/>
    </row>
    <row r="2654" ht="12.75">
      <c r="H2654"/>
    </row>
    <row r="2655" ht="12.75">
      <c r="H2655"/>
    </row>
    <row r="2656" ht="12.75">
      <c r="H2656"/>
    </row>
    <row r="2657" ht="12.75">
      <c r="H2657"/>
    </row>
    <row r="2658" ht="12.75">
      <c r="H2658"/>
    </row>
    <row r="2659" ht="12.75">
      <c r="H2659"/>
    </row>
    <row r="2660" ht="12.75">
      <c r="H2660"/>
    </row>
    <row r="2661" ht="12.75">
      <c r="H2661"/>
    </row>
    <row r="2662" ht="12.75">
      <c r="H2662"/>
    </row>
    <row r="2663" ht="12.75">
      <c r="H2663"/>
    </row>
    <row r="2664" ht="12.75">
      <c r="H2664"/>
    </row>
    <row r="2665" ht="12.75">
      <c r="H2665"/>
    </row>
    <row r="2666" ht="12.75">
      <c r="H2666"/>
    </row>
    <row r="2667" ht="12.75">
      <c r="H2667"/>
    </row>
    <row r="2668" ht="12.75">
      <c r="H2668"/>
    </row>
    <row r="2669" ht="12.75">
      <c r="H2669"/>
    </row>
    <row r="2670" ht="12.75">
      <c r="H2670"/>
    </row>
    <row r="2671" ht="12.75">
      <c r="H2671"/>
    </row>
    <row r="2672" ht="12.75">
      <c r="H2672"/>
    </row>
    <row r="2673" ht="12.75">
      <c r="H2673"/>
    </row>
    <row r="2674" ht="12.75">
      <c r="H2674"/>
    </row>
    <row r="2675" ht="12.75">
      <c r="H2675"/>
    </row>
    <row r="2676" ht="12.75">
      <c r="H2676"/>
    </row>
    <row r="2677" ht="12.75">
      <c r="H2677"/>
    </row>
    <row r="2678" ht="12.75">
      <c r="H2678"/>
    </row>
    <row r="2679" ht="12.75">
      <c r="H2679"/>
    </row>
    <row r="2680" ht="12.75">
      <c r="H2680"/>
    </row>
    <row r="2681" ht="12.75">
      <c r="H2681"/>
    </row>
    <row r="2682" ht="12.75">
      <c r="H2682"/>
    </row>
    <row r="2683" ht="12.75">
      <c r="H2683"/>
    </row>
    <row r="2684" ht="12.75">
      <c r="H2684"/>
    </row>
    <row r="2685" ht="12.75">
      <c r="H2685"/>
    </row>
    <row r="2686" ht="12.75">
      <c r="H2686"/>
    </row>
    <row r="2687" ht="12.75">
      <c r="H2687"/>
    </row>
    <row r="2688" ht="12.75">
      <c r="H2688"/>
    </row>
    <row r="2689" ht="12.75">
      <c r="H2689"/>
    </row>
    <row r="2690" ht="12.75">
      <c r="H2690"/>
    </row>
    <row r="2691" ht="12.75">
      <c r="H2691"/>
    </row>
    <row r="2692" ht="12.75">
      <c r="H2692"/>
    </row>
    <row r="2693" ht="12.75">
      <c r="H2693"/>
    </row>
    <row r="2694" ht="12.75">
      <c r="H2694"/>
    </row>
    <row r="2695" ht="12.75">
      <c r="H2695"/>
    </row>
    <row r="2696" ht="12.75">
      <c r="H2696"/>
    </row>
    <row r="2697" ht="12.75">
      <c r="H2697"/>
    </row>
    <row r="2698" ht="12.75">
      <c r="H2698"/>
    </row>
    <row r="2699" ht="12.75">
      <c r="H2699"/>
    </row>
    <row r="2700" ht="12.75">
      <c r="H2700"/>
    </row>
    <row r="2701" ht="12.75">
      <c r="H2701"/>
    </row>
    <row r="2702" ht="12.75">
      <c r="H2702"/>
    </row>
    <row r="2703" ht="12.75">
      <c r="H2703"/>
    </row>
    <row r="2704" ht="12.75">
      <c r="H2704"/>
    </row>
    <row r="2705" ht="12.75">
      <c r="H2705"/>
    </row>
    <row r="2706" ht="12.75">
      <c r="H2706"/>
    </row>
    <row r="2707" ht="12.75">
      <c r="H2707"/>
    </row>
    <row r="2708" ht="12.75">
      <c r="H2708"/>
    </row>
    <row r="2709" ht="12.75">
      <c r="H2709"/>
    </row>
    <row r="2710" ht="12.75">
      <c r="H2710"/>
    </row>
    <row r="2711" ht="12.75">
      <c r="H2711"/>
    </row>
    <row r="2712" ht="12.75">
      <c r="H2712"/>
    </row>
    <row r="2713" ht="12.75">
      <c r="H2713"/>
    </row>
    <row r="2714" ht="12.75">
      <c r="H2714"/>
    </row>
    <row r="2715" ht="12.75">
      <c r="H2715"/>
    </row>
    <row r="2716" ht="12.75">
      <c r="H2716"/>
    </row>
    <row r="2717" ht="12.75">
      <c r="H2717"/>
    </row>
    <row r="2718" ht="12.75">
      <c r="H2718"/>
    </row>
    <row r="2719" ht="12.75">
      <c r="H2719"/>
    </row>
    <row r="2720" ht="12.75">
      <c r="H2720"/>
    </row>
    <row r="2721" ht="12.75">
      <c r="H2721"/>
    </row>
    <row r="2722" ht="12.75">
      <c r="H2722"/>
    </row>
    <row r="2723" ht="12.75">
      <c r="H2723"/>
    </row>
    <row r="2724" ht="12.75">
      <c r="H2724"/>
    </row>
    <row r="2725" ht="12.75">
      <c r="H2725"/>
    </row>
    <row r="2726" ht="12.75">
      <c r="H2726"/>
    </row>
    <row r="2727" ht="12.75">
      <c r="H2727"/>
    </row>
    <row r="2728" ht="12.75">
      <c r="H2728"/>
    </row>
    <row r="2729" ht="12.75">
      <c r="H2729"/>
    </row>
    <row r="2730" ht="12.75">
      <c r="H2730"/>
    </row>
    <row r="2731" ht="12.75">
      <c r="H2731"/>
    </row>
    <row r="2732" ht="12.75">
      <c r="H2732"/>
    </row>
    <row r="2733" ht="12.75">
      <c r="H2733"/>
    </row>
    <row r="2734" ht="12.75">
      <c r="H2734"/>
    </row>
    <row r="2735" ht="12.75">
      <c r="H2735"/>
    </row>
    <row r="2736" ht="12.75">
      <c r="H2736"/>
    </row>
    <row r="2737" ht="12.75">
      <c r="H2737"/>
    </row>
    <row r="2738" ht="12.75">
      <c r="H2738"/>
    </row>
    <row r="2739" ht="12.75">
      <c r="H2739"/>
    </row>
    <row r="2740" ht="12.75">
      <c r="H2740"/>
    </row>
    <row r="2741" ht="12.75">
      <c r="H2741"/>
    </row>
    <row r="2742" ht="12.75">
      <c r="H2742"/>
    </row>
    <row r="2743" ht="12.75">
      <c r="H2743"/>
    </row>
    <row r="2744" ht="12.75">
      <c r="H2744"/>
    </row>
    <row r="2745" ht="12.75">
      <c r="H2745"/>
    </row>
    <row r="2746" ht="12.75">
      <c r="H2746"/>
    </row>
    <row r="2747" ht="12.75">
      <c r="H2747"/>
    </row>
    <row r="2748" ht="12.75">
      <c r="H2748"/>
    </row>
    <row r="2749" ht="12.75">
      <c r="H2749"/>
    </row>
    <row r="2750" ht="12.75">
      <c r="H2750"/>
    </row>
    <row r="2751" ht="12.75">
      <c r="H2751"/>
    </row>
    <row r="2752" ht="12.75">
      <c r="H2752"/>
    </row>
    <row r="2753" ht="12.75">
      <c r="H2753"/>
    </row>
    <row r="2754" ht="12.75">
      <c r="H2754"/>
    </row>
    <row r="2755" ht="12.75">
      <c r="H2755"/>
    </row>
    <row r="2756" ht="12.75">
      <c r="H2756"/>
    </row>
    <row r="2757" ht="12.75">
      <c r="H2757"/>
    </row>
    <row r="2758" ht="12.75">
      <c r="H2758"/>
    </row>
    <row r="2759" ht="12.75">
      <c r="H2759"/>
    </row>
    <row r="2760" ht="12.75">
      <c r="H2760"/>
    </row>
    <row r="2761" ht="12.75">
      <c r="H2761"/>
    </row>
    <row r="2762" ht="12.75">
      <c r="H2762"/>
    </row>
    <row r="2763" ht="12.75">
      <c r="H2763"/>
    </row>
    <row r="2764" ht="12.75">
      <c r="H2764"/>
    </row>
    <row r="2765" ht="12.75">
      <c r="H2765"/>
    </row>
    <row r="2766" ht="12.75">
      <c r="H2766"/>
    </row>
    <row r="2767" ht="12.75">
      <c r="H2767"/>
    </row>
    <row r="2768" ht="12.75">
      <c r="H2768"/>
    </row>
    <row r="2769" ht="12.75">
      <c r="H2769"/>
    </row>
    <row r="2770" ht="12.75">
      <c r="H2770"/>
    </row>
    <row r="2771" ht="12.75">
      <c r="H2771"/>
    </row>
    <row r="2772" ht="12.75">
      <c r="H2772"/>
    </row>
    <row r="2773" ht="12.75">
      <c r="H2773"/>
    </row>
    <row r="2774" ht="12.75">
      <c r="H2774"/>
    </row>
    <row r="2775" ht="12.75">
      <c r="H2775"/>
    </row>
    <row r="2776" ht="12.75">
      <c r="H2776"/>
    </row>
    <row r="2777" ht="12.75">
      <c r="H2777"/>
    </row>
    <row r="2778" ht="12.75">
      <c r="H2778"/>
    </row>
    <row r="2779" ht="12.75">
      <c r="H2779"/>
    </row>
    <row r="2780" ht="12.75">
      <c r="H2780"/>
    </row>
    <row r="2781" ht="12.75">
      <c r="H2781"/>
    </row>
    <row r="2782" ht="12.75">
      <c r="H2782"/>
    </row>
    <row r="2783" ht="12.75">
      <c r="H2783"/>
    </row>
    <row r="2784" ht="12.75">
      <c r="H2784"/>
    </row>
    <row r="2785" ht="12.75">
      <c r="H2785"/>
    </row>
    <row r="2786" ht="12.75">
      <c r="H2786"/>
    </row>
    <row r="2787" ht="12.75">
      <c r="H2787"/>
    </row>
    <row r="2788" ht="12.75">
      <c r="H2788"/>
    </row>
    <row r="2789" ht="12.75">
      <c r="H2789"/>
    </row>
    <row r="2790" ht="12.75">
      <c r="H2790"/>
    </row>
    <row r="2791" ht="12.75">
      <c r="H2791"/>
    </row>
    <row r="2792" ht="12.75">
      <c r="H2792"/>
    </row>
    <row r="2793" ht="12.75">
      <c r="H2793"/>
    </row>
    <row r="2794" ht="12.75">
      <c r="H2794"/>
    </row>
    <row r="2795" ht="12.75">
      <c r="H2795"/>
    </row>
    <row r="2796" ht="12.75">
      <c r="H2796"/>
    </row>
    <row r="2797" ht="12.75">
      <c r="H2797"/>
    </row>
    <row r="2798" ht="12.75">
      <c r="H2798"/>
    </row>
    <row r="2799" ht="12.75">
      <c r="H2799"/>
    </row>
    <row r="2800" ht="12.75">
      <c r="H2800"/>
    </row>
    <row r="2801" ht="12.75">
      <c r="H2801"/>
    </row>
    <row r="2802" ht="12.75">
      <c r="H2802"/>
    </row>
    <row r="2803" ht="12.75">
      <c r="H2803"/>
    </row>
    <row r="2804" ht="12.75">
      <c r="H2804"/>
    </row>
    <row r="2805" ht="12.75">
      <c r="H2805"/>
    </row>
    <row r="2806" ht="12.75">
      <c r="H2806"/>
    </row>
    <row r="2807" ht="12.75">
      <c r="H2807"/>
    </row>
    <row r="2808" ht="12.75">
      <c r="H2808"/>
    </row>
    <row r="2809" ht="12.75">
      <c r="H2809"/>
    </row>
    <row r="2810" ht="12.75">
      <c r="H2810"/>
    </row>
    <row r="2811" ht="12.75">
      <c r="H2811"/>
    </row>
    <row r="2812" ht="12.75">
      <c r="H2812"/>
    </row>
    <row r="2813" ht="12.75">
      <c r="H2813"/>
    </row>
    <row r="2814" ht="12.75">
      <c r="H2814"/>
    </row>
    <row r="2815" ht="12.75">
      <c r="H2815"/>
    </row>
    <row r="2816" ht="12.75">
      <c r="H2816"/>
    </row>
    <row r="2817" ht="12.75">
      <c r="H2817"/>
    </row>
    <row r="2818" ht="12.75">
      <c r="H2818"/>
    </row>
    <row r="2819" ht="12.75">
      <c r="H2819"/>
    </row>
    <row r="2820" ht="12.75">
      <c r="H2820"/>
    </row>
    <row r="2821" ht="12.75">
      <c r="H2821"/>
    </row>
    <row r="2822" ht="12.75">
      <c r="H2822"/>
    </row>
    <row r="2823" ht="12.75">
      <c r="H2823"/>
    </row>
    <row r="2824" ht="12.75">
      <c r="H2824"/>
    </row>
    <row r="2825" ht="12.75">
      <c r="H2825"/>
    </row>
    <row r="2826" ht="12.75">
      <c r="H2826"/>
    </row>
    <row r="2827" ht="12.75">
      <c r="H2827"/>
    </row>
    <row r="2828" ht="12.75">
      <c r="H2828"/>
    </row>
    <row r="2829" ht="12.75">
      <c r="H2829"/>
    </row>
    <row r="2830" ht="12.75">
      <c r="H2830"/>
    </row>
    <row r="2831" ht="12.75">
      <c r="H2831"/>
    </row>
    <row r="2832" ht="12.75">
      <c r="H2832"/>
    </row>
    <row r="2833" ht="12.75">
      <c r="H2833"/>
    </row>
    <row r="2834" ht="12.75">
      <c r="H2834"/>
    </row>
    <row r="2835" ht="12.75">
      <c r="H2835"/>
    </row>
    <row r="2836" ht="12.75">
      <c r="H2836"/>
    </row>
    <row r="2837" ht="12.75">
      <c r="H2837"/>
    </row>
    <row r="2838" ht="12.75">
      <c r="H2838"/>
    </row>
    <row r="2839" ht="12.75">
      <c r="H2839"/>
    </row>
    <row r="2840" ht="12.75">
      <c r="H2840"/>
    </row>
    <row r="2841" ht="12.75">
      <c r="H2841"/>
    </row>
    <row r="2842" ht="12.75">
      <c r="H2842"/>
    </row>
  </sheetData>
  <sheetProtection password="CEFE" sheet="1"/>
  <mergeCells count="106">
    <mergeCell ref="B47:E47"/>
    <mergeCell ref="A1:S1"/>
    <mergeCell ref="J7:K7"/>
    <mergeCell ref="A4:S6"/>
    <mergeCell ref="E3:Q3"/>
    <mergeCell ref="B7:E7"/>
    <mergeCell ref="A3:D3"/>
    <mergeCell ref="A2:S2"/>
    <mergeCell ref="L7:N7"/>
    <mergeCell ref="B43:E43"/>
    <mergeCell ref="L48:N48"/>
    <mergeCell ref="L47:N47"/>
    <mergeCell ref="L45:N45"/>
    <mergeCell ref="L46:N46"/>
    <mergeCell ref="L43:N43"/>
    <mergeCell ref="B44:E44"/>
    <mergeCell ref="B45:E45"/>
    <mergeCell ref="L44:N44"/>
    <mergeCell ref="B42:E42"/>
    <mergeCell ref="L41:N41"/>
    <mergeCell ref="B40:E40"/>
    <mergeCell ref="B41:E41"/>
    <mergeCell ref="L42:N42"/>
    <mergeCell ref="L40:N40"/>
    <mergeCell ref="B36:E36"/>
    <mergeCell ref="B37:E37"/>
    <mergeCell ref="L38:N38"/>
    <mergeCell ref="L36:N36"/>
    <mergeCell ref="B33:E33"/>
    <mergeCell ref="L34:N34"/>
    <mergeCell ref="L39:N39"/>
    <mergeCell ref="B38:E38"/>
    <mergeCell ref="B39:E39"/>
    <mergeCell ref="L33:N33"/>
    <mergeCell ref="L35:N35"/>
    <mergeCell ref="B34:E34"/>
    <mergeCell ref="B35:E35"/>
    <mergeCell ref="L37:N37"/>
    <mergeCell ref="L32:N32"/>
    <mergeCell ref="B31:E31"/>
    <mergeCell ref="B32:E32"/>
    <mergeCell ref="L31:N31"/>
    <mergeCell ref="L30:N30"/>
    <mergeCell ref="B29:E29"/>
    <mergeCell ref="B30:E30"/>
    <mergeCell ref="L29:N29"/>
    <mergeCell ref="B18:E18"/>
    <mergeCell ref="L19:N19"/>
    <mergeCell ref="B22:E22"/>
    <mergeCell ref="B21:E21"/>
    <mergeCell ref="L22:N22"/>
    <mergeCell ref="B23:E23"/>
    <mergeCell ref="L24:N24"/>
    <mergeCell ref="L28:N28"/>
    <mergeCell ref="B28:E28"/>
    <mergeCell ref="L27:N27"/>
    <mergeCell ref="B26:E26"/>
    <mergeCell ref="B27:E27"/>
    <mergeCell ref="B24:E24"/>
    <mergeCell ref="B25:E25"/>
    <mergeCell ref="L26:N26"/>
    <mergeCell ref="B48:E48"/>
    <mergeCell ref="L9:N9"/>
    <mergeCell ref="L10:N10"/>
    <mergeCell ref="L11:N11"/>
    <mergeCell ref="L12:N12"/>
    <mergeCell ref="B9:E9"/>
    <mergeCell ref="L20:N20"/>
    <mergeCell ref="L23:N23"/>
    <mergeCell ref="L14:N14"/>
    <mergeCell ref="B14:E14"/>
    <mergeCell ref="L15:N15"/>
    <mergeCell ref="L16:N16"/>
    <mergeCell ref="B15:E15"/>
    <mergeCell ref="B16:E16"/>
    <mergeCell ref="L8:N8"/>
    <mergeCell ref="B8:E8"/>
    <mergeCell ref="B12:E12"/>
    <mergeCell ref="L13:N13"/>
    <mergeCell ref="B13:E13"/>
    <mergeCell ref="B10:E10"/>
    <mergeCell ref="B11:E11"/>
    <mergeCell ref="B51:E51"/>
    <mergeCell ref="L51:N51"/>
    <mergeCell ref="L17:N17"/>
    <mergeCell ref="L18:N18"/>
    <mergeCell ref="B17:E17"/>
    <mergeCell ref="B19:E19"/>
    <mergeCell ref="B20:E20"/>
    <mergeCell ref="L21:N21"/>
    <mergeCell ref="B46:E46"/>
    <mergeCell ref="L25:N25"/>
    <mergeCell ref="B49:E49"/>
    <mergeCell ref="L49:N49"/>
    <mergeCell ref="B50:E50"/>
    <mergeCell ref="L50:N50"/>
    <mergeCell ref="B56:E56"/>
    <mergeCell ref="L56:N56"/>
    <mergeCell ref="B52:E52"/>
    <mergeCell ref="L52:N52"/>
    <mergeCell ref="B53:E53"/>
    <mergeCell ref="L53:N53"/>
    <mergeCell ref="B54:E54"/>
    <mergeCell ref="L54:N54"/>
    <mergeCell ref="B55:E55"/>
    <mergeCell ref="L55:N55"/>
  </mergeCells>
  <printOptions/>
  <pageMargins left="0.7874015748031497" right="0.0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2.421875" style="0" customWidth="1"/>
    <col min="2" max="2" width="7.00390625" style="0" customWidth="1"/>
    <col min="3" max="3" width="8.421875" style="0" customWidth="1"/>
    <col min="4" max="4" width="10.57421875" style="0" customWidth="1"/>
    <col min="5" max="5" width="8.57421875" style="0" customWidth="1"/>
    <col min="6" max="6" width="9.28125" style="0" bestFit="1" customWidth="1"/>
    <col min="7" max="7" width="10.28125" style="0" customWidth="1"/>
    <col min="8" max="8" width="9.7109375" style="0" customWidth="1"/>
    <col min="9" max="9" width="10.8515625" style="0" customWidth="1"/>
    <col min="10" max="13" width="13.7109375" style="0" hidden="1" customWidth="1"/>
  </cols>
  <sheetData>
    <row r="1" spans="1:9" ht="13.5" thickBot="1">
      <c r="A1" s="354" t="s">
        <v>876</v>
      </c>
      <c r="B1" s="355"/>
      <c r="C1" s="355"/>
      <c r="D1" s="355"/>
      <c r="E1" s="355"/>
      <c r="F1" s="355"/>
      <c r="G1" s="355"/>
      <c r="H1" s="355"/>
      <c r="I1" s="356"/>
    </row>
    <row r="2" spans="1:9" ht="12.75">
      <c r="A2" s="357"/>
      <c r="B2" s="358"/>
      <c r="C2" s="358"/>
      <c r="D2" s="358"/>
      <c r="E2" s="358"/>
      <c r="F2" s="358"/>
      <c r="G2" s="358"/>
      <c r="H2" s="358"/>
      <c r="I2" s="359"/>
    </row>
    <row r="3" spans="1:15" ht="12.75">
      <c r="A3" s="369" t="s">
        <v>984</v>
      </c>
      <c r="B3" s="370"/>
      <c r="C3" s="370"/>
      <c r="D3" s="370"/>
      <c r="E3" s="370"/>
      <c r="F3" s="370"/>
      <c r="G3" s="370"/>
      <c r="H3" s="150" t="s">
        <v>784</v>
      </c>
      <c r="I3" s="151" t="s">
        <v>1038</v>
      </c>
      <c r="O3" s="61"/>
    </row>
    <row r="4" spans="1:19" s="1" customFormat="1" ht="13.5" thickBot="1">
      <c r="A4" s="337"/>
      <c r="B4" s="338"/>
      <c r="C4" s="338"/>
      <c r="D4" s="338"/>
      <c r="E4" s="338"/>
      <c r="F4" s="338"/>
      <c r="G4" s="338"/>
      <c r="H4" s="338"/>
      <c r="I4" s="339"/>
      <c r="J4" s="27"/>
      <c r="K4" s="27"/>
      <c r="L4" s="27"/>
      <c r="M4" s="27"/>
      <c r="N4" s="27"/>
      <c r="O4"/>
      <c r="P4"/>
      <c r="Q4"/>
      <c r="R4"/>
      <c r="S4"/>
    </row>
    <row r="5" spans="1:12" s="1" customFormat="1" ht="12.75">
      <c r="A5" s="340" t="s">
        <v>861</v>
      </c>
      <c r="B5" s="341"/>
      <c r="C5" s="344" t="s">
        <v>1039</v>
      </c>
      <c r="D5" s="344"/>
      <c r="E5" s="345"/>
      <c r="F5" s="348" t="s">
        <v>981</v>
      </c>
      <c r="G5" s="349"/>
      <c r="H5" s="349"/>
      <c r="I5" s="350"/>
      <c r="J5" s="7"/>
      <c r="K5" s="7"/>
      <c r="L5" s="7"/>
    </row>
    <row r="6" spans="1:12" s="1" customFormat="1" ht="13.5" thickBot="1">
      <c r="A6" s="342" t="s">
        <v>862</v>
      </c>
      <c r="B6" s="343"/>
      <c r="C6" s="346" t="s">
        <v>1040</v>
      </c>
      <c r="D6" s="346"/>
      <c r="E6" s="347"/>
      <c r="F6" s="351" t="s">
        <v>982</v>
      </c>
      <c r="G6" s="352"/>
      <c r="H6" s="352"/>
      <c r="I6" s="353"/>
      <c r="J6" s="7"/>
      <c r="K6" s="7"/>
      <c r="L6" s="7"/>
    </row>
    <row r="7" spans="1:12" s="1" customFormat="1" ht="13.5" thickBot="1">
      <c r="A7" s="335" t="s">
        <v>863</v>
      </c>
      <c r="B7" s="336"/>
      <c r="C7" s="332" t="s">
        <v>1041</v>
      </c>
      <c r="D7" s="332"/>
      <c r="E7" s="130" t="s">
        <v>967</v>
      </c>
      <c r="F7" s="333" t="s">
        <v>1042</v>
      </c>
      <c r="G7" s="334"/>
      <c r="H7" s="201" t="s">
        <v>1043</v>
      </c>
      <c r="I7" s="334"/>
      <c r="J7"/>
      <c r="K7"/>
      <c r="L7"/>
    </row>
    <row r="8" spans="1:12" s="1" customFormat="1" ht="12.75">
      <c r="A8" s="311" t="s">
        <v>770</v>
      </c>
      <c r="B8" s="292"/>
      <c r="C8" s="292"/>
      <c r="D8" s="131">
        <v>46</v>
      </c>
      <c r="E8" s="312"/>
      <c r="F8" s="313"/>
      <c r="G8" s="313"/>
      <c r="H8" s="313"/>
      <c r="I8" s="314"/>
      <c r="J8" s="7"/>
      <c r="K8" s="7"/>
      <c r="L8" s="7"/>
    </row>
    <row r="9" spans="1:12" s="1" customFormat="1" ht="13.5" thickBot="1">
      <c r="A9" s="330" t="s">
        <v>771</v>
      </c>
      <c r="B9" s="331"/>
      <c r="C9" s="331"/>
      <c r="D9" s="132">
        <v>20</v>
      </c>
      <c r="E9" s="315"/>
      <c r="F9" s="316"/>
      <c r="G9" s="316"/>
      <c r="H9" s="316"/>
      <c r="I9" s="317"/>
      <c r="J9"/>
      <c r="K9"/>
      <c r="L9"/>
    </row>
    <row r="10" spans="1:9" ht="13.5" thickBot="1">
      <c r="A10" s="328"/>
      <c r="B10" s="328"/>
      <c r="C10" s="328"/>
      <c r="D10" s="328"/>
      <c r="E10" s="328"/>
      <c r="F10" s="328"/>
      <c r="G10" s="328"/>
      <c r="H10" s="328"/>
      <c r="I10" s="328"/>
    </row>
    <row r="11" spans="1:9" ht="13.5" thickBot="1">
      <c r="A11" s="318" t="s">
        <v>800</v>
      </c>
      <c r="B11" s="319"/>
      <c r="C11" s="319"/>
      <c r="D11" s="319"/>
      <c r="E11" s="319"/>
      <c r="F11" s="319"/>
      <c r="G11" s="319"/>
      <c r="H11" s="319"/>
      <c r="I11" s="329"/>
    </row>
    <row r="12" spans="1:9" ht="12.75">
      <c r="A12" s="304" t="s">
        <v>965</v>
      </c>
      <c r="B12" s="305"/>
      <c r="C12" s="305"/>
      <c r="D12" s="305"/>
      <c r="E12" s="158"/>
      <c r="F12" s="304" t="s">
        <v>912</v>
      </c>
      <c r="G12" s="305"/>
      <c r="H12" s="305"/>
      <c r="I12" s="161"/>
    </row>
    <row r="13" spans="1:9" ht="12.75">
      <c r="A13" s="295" t="s">
        <v>917</v>
      </c>
      <c r="B13" s="240"/>
      <c r="C13" s="240"/>
      <c r="D13" s="241"/>
      <c r="E13" s="159">
        <v>3</v>
      </c>
      <c r="F13" s="296" t="s">
        <v>916</v>
      </c>
      <c r="G13" s="297"/>
      <c r="H13" s="297"/>
      <c r="I13" s="162">
        <v>1</v>
      </c>
    </row>
    <row r="14" spans="1:9" ht="12.75">
      <c r="A14" s="295" t="s">
        <v>918</v>
      </c>
      <c r="B14" s="240"/>
      <c r="C14" s="240"/>
      <c r="D14" s="240"/>
      <c r="E14" s="159">
        <v>0</v>
      </c>
      <c r="F14" s="295" t="s">
        <v>801</v>
      </c>
      <c r="G14" s="240"/>
      <c r="H14" s="241"/>
      <c r="I14" s="162">
        <v>0</v>
      </c>
    </row>
    <row r="15" spans="1:9" ht="13.5" thickBot="1">
      <c r="A15" s="301" t="s">
        <v>915</v>
      </c>
      <c r="B15" s="302"/>
      <c r="C15" s="302"/>
      <c r="D15" s="302"/>
      <c r="E15" s="160">
        <f>SUM(E13:E14)</f>
        <v>3</v>
      </c>
      <c r="F15" s="301"/>
      <c r="G15" s="302"/>
      <c r="H15" s="303"/>
      <c r="I15" s="160">
        <f>SUM(I13:I14)</f>
        <v>1</v>
      </c>
    </row>
    <row r="16" spans="1:9" ht="13.5" thickBot="1">
      <c r="A16" s="294"/>
      <c r="B16" s="294"/>
      <c r="C16" s="294"/>
      <c r="D16" s="294"/>
      <c r="E16" s="294"/>
      <c r="F16" s="294"/>
      <c r="G16" s="294"/>
      <c r="H16" s="294"/>
      <c r="I16" s="294"/>
    </row>
    <row r="17" spans="1:9" ht="13.5" thickBot="1">
      <c r="A17" s="200" t="s">
        <v>968</v>
      </c>
      <c r="B17" s="201"/>
      <c r="C17" s="201"/>
      <c r="D17" s="201"/>
      <c r="E17" s="201"/>
      <c r="F17" s="201"/>
      <c r="G17" s="201"/>
      <c r="H17" s="201"/>
      <c r="I17" s="202"/>
    </row>
    <row r="18" spans="1:9" ht="12.75">
      <c r="A18" s="325" t="s">
        <v>802</v>
      </c>
      <c r="B18" s="326"/>
      <c r="C18" s="326"/>
      <c r="D18" s="326"/>
      <c r="E18" s="326"/>
      <c r="F18" s="326"/>
      <c r="G18" s="326"/>
      <c r="H18" s="327"/>
      <c r="I18" s="84">
        <v>0</v>
      </c>
    </row>
    <row r="19" spans="1:9" ht="12.75">
      <c r="A19" s="239" t="s">
        <v>803</v>
      </c>
      <c r="B19" s="240"/>
      <c r="C19" s="240"/>
      <c r="D19" s="240"/>
      <c r="E19" s="240"/>
      <c r="F19" s="240"/>
      <c r="G19" s="240"/>
      <c r="H19" s="241"/>
      <c r="I19" s="84">
        <v>0</v>
      </c>
    </row>
    <row r="20" spans="1:9" ht="12.75">
      <c r="A20" s="239" t="s">
        <v>913</v>
      </c>
      <c r="B20" s="240"/>
      <c r="C20" s="240"/>
      <c r="D20" s="240"/>
      <c r="E20" s="240"/>
      <c r="F20" s="240"/>
      <c r="G20" s="240"/>
      <c r="H20" s="241"/>
      <c r="I20" s="84">
        <v>0</v>
      </c>
    </row>
    <row r="21" spans="1:9" ht="12.75">
      <c r="A21" s="239" t="s">
        <v>914</v>
      </c>
      <c r="B21" s="240"/>
      <c r="C21" s="240"/>
      <c r="D21" s="240"/>
      <c r="E21" s="240"/>
      <c r="F21" s="240"/>
      <c r="G21" s="240"/>
      <c r="H21" s="241"/>
      <c r="I21" s="85">
        <v>0</v>
      </c>
    </row>
    <row r="22" spans="1:9" ht="13.5" thickBot="1">
      <c r="A22" s="371" t="s">
        <v>728</v>
      </c>
      <c r="B22" s="302"/>
      <c r="C22" s="302"/>
      <c r="D22" s="302"/>
      <c r="E22" s="302"/>
      <c r="F22" s="302"/>
      <c r="G22" s="302"/>
      <c r="H22" s="303"/>
      <c r="I22" s="68">
        <f>SUM(I18:I21)</f>
        <v>0</v>
      </c>
    </row>
    <row r="23" spans="1:9" ht="13.5" thickBot="1">
      <c r="A23" s="338"/>
      <c r="B23" s="338"/>
      <c r="C23" s="338"/>
      <c r="D23" s="338"/>
      <c r="E23" s="338"/>
      <c r="F23" s="338"/>
      <c r="G23" s="338"/>
      <c r="H23" s="338"/>
      <c r="I23" s="338"/>
    </row>
    <row r="24" spans="1:9" ht="13.5" thickBot="1">
      <c r="A24" s="333" t="s">
        <v>804</v>
      </c>
      <c r="B24" s="201"/>
      <c r="C24" s="201"/>
      <c r="D24" s="201"/>
      <c r="E24" s="201"/>
      <c r="F24" s="201"/>
      <c r="G24" s="201"/>
      <c r="H24" s="201"/>
      <c r="I24" s="334"/>
    </row>
    <row r="25" spans="1:9" ht="12.75">
      <c r="A25" s="325" t="s">
        <v>805</v>
      </c>
      <c r="B25" s="326"/>
      <c r="C25" s="326"/>
      <c r="D25" s="326"/>
      <c r="E25" s="326"/>
      <c r="F25" s="326"/>
      <c r="G25" s="326"/>
      <c r="H25" s="327"/>
      <c r="I25" s="84"/>
    </row>
    <row r="26" spans="1:9" ht="12.75">
      <c r="A26" s="239" t="s">
        <v>806</v>
      </c>
      <c r="B26" s="240"/>
      <c r="C26" s="240"/>
      <c r="D26" s="240"/>
      <c r="E26" s="240"/>
      <c r="F26" s="240"/>
      <c r="G26" s="240"/>
      <c r="H26" s="241"/>
      <c r="I26" s="85">
        <v>4</v>
      </c>
    </row>
    <row r="27" spans="1:9" ht="12.75">
      <c r="A27" s="239" t="s">
        <v>807</v>
      </c>
      <c r="B27" s="240"/>
      <c r="C27" s="240"/>
      <c r="D27" s="240"/>
      <c r="E27" s="240"/>
      <c r="F27" s="240"/>
      <c r="G27" s="240"/>
      <c r="H27" s="241"/>
      <c r="I27" s="85"/>
    </row>
    <row r="28" spans="1:9" ht="12.75">
      <c r="A28" s="239" t="s">
        <v>808</v>
      </c>
      <c r="B28" s="240"/>
      <c r="C28" s="240"/>
      <c r="D28" s="240"/>
      <c r="E28" s="240"/>
      <c r="F28" s="240"/>
      <c r="G28" s="240"/>
      <c r="H28" s="241"/>
      <c r="I28" s="85"/>
    </row>
    <row r="29" spans="1:9" ht="12.75">
      <c r="A29" s="239" t="s">
        <v>809</v>
      </c>
      <c r="B29" s="240"/>
      <c r="C29" s="240"/>
      <c r="D29" s="240"/>
      <c r="E29" s="240"/>
      <c r="F29" s="240"/>
      <c r="G29" s="240"/>
      <c r="H29" s="241"/>
      <c r="I29" s="85">
        <v>2</v>
      </c>
    </row>
    <row r="30" spans="1:9" ht="12.75">
      <c r="A30" s="239" t="s">
        <v>810</v>
      </c>
      <c r="B30" s="240"/>
      <c r="C30" s="240"/>
      <c r="D30" s="240"/>
      <c r="E30" s="240"/>
      <c r="F30" s="240"/>
      <c r="G30" s="240"/>
      <c r="H30" s="241"/>
      <c r="I30" s="85"/>
    </row>
    <row r="31" spans="1:9" ht="13.5" thickBot="1">
      <c r="A31" s="371" t="s">
        <v>728</v>
      </c>
      <c r="B31" s="302"/>
      <c r="C31" s="302"/>
      <c r="D31" s="302"/>
      <c r="E31" s="302"/>
      <c r="F31" s="302"/>
      <c r="G31" s="302"/>
      <c r="H31" s="303"/>
      <c r="I31" s="68">
        <f>SUM(I25:I30)</f>
        <v>6</v>
      </c>
    </row>
    <row r="32" spans="1:9" ht="13.5" thickBot="1">
      <c r="A32" s="338"/>
      <c r="B32" s="338"/>
      <c r="C32" s="338"/>
      <c r="D32" s="338"/>
      <c r="E32" s="338"/>
      <c r="F32" s="338"/>
      <c r="G32" s="338"/>
      <c r="H32" s="338"/>
      <c r="I32" s="338"/>
    </row>
    <row r="33" spans="1:9" s="7" customFormat="1" ht="13.5" thickBot="1">
      <c r="A33" s="333" t="s">
        <v>969</v>
      </c>
      <c r="B33" s="201"/>
      <c r="C33" s="201"/>
      <c r="D33" s="201"/>
      <c r="E33" s="201"/>
      <c r="F33" s="201"/>
      <c r="G33" s="201"/>
      <c r="H33" s="334"/>
      <c r="I33" s="126">
        <v>48</v>
      </c>
    </row>
    <row r="34" spans="1:9" s="7" customFormat="1" ht="12.75">
      <c r="A34" s="320"/>
      <c r="B34" s="285"/>
      <c r="C34" s="321"/>
      <c r="D34" s="304" t="s">
        <v>972</v>
      </c>
      <c r="E34" s="305"/>
      <c r="F34" s="305"/>
      <c r="G34" s="305"/>
      <c r="H34" s="133">
        <v>45</v>
      </c>
      <c r="I34" s="134">
        <f>IF(I33&lt;&gt;0,H34/I33,"")</f>
        <v>0.9375</v>
      </c>
    </row>
    <row r="35" spans="1:9" s="7" customFormat="1" ht="13.5" thickBot="1">
      <c r="A35" s="322"/>
      <c r="B35" s="323"/>
      <c r="C35" s="324"/>
      <c r="D35" s="306" t="s">
        <v>973</v>
      </c>
      <c r="E35" s="307"/>
      <c r="F35" s="307"/>
      <c r="G35" s="307"/>
      <c r="H35" s="135">
        <v>3</v>
      </c>
      <c r="I35" s="136">
        <f>IF(I33&lt;&gt;0,H35/I33,"")</f>
        <v>0.0625</v>
      </c>
    </row>
    <row r="36" spans="1:9" s="7" customFormat="1" ht="13.5" thickBot="1">
      <c r="A36" s="318" t="s">
        <v>966</v>
      </c>
      <c r="B36" s="319"/>
      <c r="C36" s="319"/>
      <c r="D36" s="319"/>
      <c r="E36" s="319"/>
      <c r="F36" s="319"/>
      <c r="G36" s="319"/>
      <c r="H36" s="319"/>
      <c r="I36" s="125">
        <v>44</v>
      </c>
    </row>
    <row r="37" spans="1:9" ht="13.5" thickBot="1">
      <c r="A37" s="338"/>
      <c r="B37" s="338"/>
      <c r="C37" s="338"/>
      <c r="D37" s="338"/>
      <c r="E37" s="338"/>
      <c r="F37" s="338"/>
      <c r="G37" s="338"/>
      <c r="H37" s="338"/>
      <c r="I37" s="338"/>
    </row>
    <row r="38" spans="1:9" ht="13.5" thickBot="1">
      <c r="A38" s="210" t="s">
        <v>971</v>
      </c>
      <c r="B38" s="211"/>
      <c r="C38" s="211"/>
      <c r="D38" s="211"/>
      <c r="E38" s="211"/>
      <c r="F38" s="211"/>
      <c r="G38" s="211"/>
      <c r="H38" s="211"/>
      <c r="I38" s="212"/>
    </row>
    <row r="39" spans="1:9" ht="12.75">
      <c r="A39" s="137" t="s">
        <v>811</v>
      </c>
      <c r="B39" s="138" t="s">
        <v>812</v>
      </c>
      <c r="C39" s="138" t="s">
        <v>813</v>
      </c>
      <c r="D39" s="138" t="s">
        <v>814</v>
      </c>
      <c r="E39" s="138" t="s">
        <v>812</v>
      </c>
      <c r="F39" s="138" t="s">
        <v>813</v>
      </c>
      <c r="G39" s="138" t="s">
        <v>815</v>
      </c>
      <c r="H39" s="138" t="s">
        <v>812</v>
      </c>
      <c r="I39" s="138" t="s">
        <v>813</v>
      </c>
    </row>
    <row r="40" spans="1:9" ht="12.75">
      <c r="A40" s="308"/>
      <c r="B40" s="309"/>
      <c r="C40" s="310"/>
      <c r="D40" s="99" t="s">
        <v>817</v>
      </c>
      <c r="E40" s="100">
        <v>4</v>
      </c>
      <c r="F40" s="127">
        <f>IF(I33&lt;&gt;0,E40/I33,"")</f>
        <v>0.08333333333333333</v>
      </c>
      <c r="G40" s="308"/>
      <c r="H40" s="309"/>
      <c r="I40" s="310"/>
    </row>
    <row r="41" spans="1:9" ht="12.75">
      <c r="A41" s="99" t="s">
        <v>816</v>
      </c>
      <c r="B41" s="95">
        <v>21</v>
      </c>
      <c r="C41" s="127">
        <f>IF(I33&lt;&gt;0,B41/I33,"")</f>
        <v>0.4375</v>
      </c>
      <c r="D41" s="99" t="s">
        <v>970</v>
      </c>
      <c r="E41" s="100">
        <v>5</v>
      </c>
      <c r="F41" s="127">
        <f>IF(I33&lt;&gt;0,E41/I33,"")</f>
        <v>0.10416666666666667</v>
      </c>
      <c r="G41" s="99" t="s">
        <v>974</v>
      </c>
      <c r="H41" s="95">
        <v>45</v>
      </c>
      <c r="I41" s="127">
        <f>IF(I33&lt;&gt;0,H41/I33,"")</f>
        <v>0.9375</v>
      </c>
    </row>
    <row r="42" spans="1:9" ht="12.75">
      <c r="A42" s="101" t="s">
        <v>818</v>
      </c>
      <c r="B42" s="96">
        <v>25</v>
      </c>
      <c r="C42" s="127">
        <f>IF(I33&lt;&gt;0,B42/I33,"")</f>
        <v>0.5208333333333334</v>
      </c>
      <c r="D42" s="101" t="s">
        <v>819</v>
      </c>
      <c r="E42" s="102">
        <v>16</v>
      </c>
      <c r="F42" s="127">
        <f>IF(I33&lt;&gt;0,E42/I33,"")</f>
        <v>0.3333333333333333</v>
      </c>
      <c r="G42" s="101" t="s">
        <v>738</v>
      </c>
      <c r="H42" s="96">
        <v>3</v>
      </c>
      <c r="I42" s="127">
        <f>IF(I33&lt;&gt;0,H42/I33,"")</f>
        <v>0.0625</v>
      </c>
    </row>
    <row r="43" spans="1:9" ht="12.75">
      <c r="A43" s="101" t="s">
        <v>908</v>
      </c>
      <c r="B43" s="96">
        <v>1</v>
      </c>
      <c r="C43" s="127">
        <f>IF(I33&lt;&gt;0,B43/I33,"")</f>
        <v>0.020833333333333332</v>
      </c>
      <c r="D43" s="101" t="s">
        <v>820</v>
      </c>
      <c r="E43" s="102">
        <v>22</v>
      </c>
      <c r="F43" s="127">
        <f>IF(I33&lt;&gt;0,E43/I33,"")</f>
        <v>0.4583333333333333</v>
      </c>
      <c r="G43" s="101" t="s">
        <v>759</v>
      </c>
      <c r="H43" s="96"/>
      <c r="I43" s="127">
        <f>IF(I33&lt;&gt;0,H43/I33,"")</f>
        <v>0</v>
      </c>
    </row>
    <row r="44" spans="1:9" ht="13.5" thickBot="1">
      <c r="A44" s="103" t="s">
        <v>821</v>
      </c>
      <c r="B44" s="97">
        <v>1</v>
      </c>
      <c r="C44" s="127">
        <f>IF(I33&lt;&gt;0,B44/I33,"")</f>
        <v>0.020833333333333332</v>
      </c>
      <c r="D44" s="104" t="s">
        <v>822</v>
      </c>
      <c r="E44" s="105">
        <v>1</v>
      </c>
      <c r="F44" s="129">
        <f>IF(I33&lt;&gt;0,E44/I33,"")</f>
        <v>0.020833333333333332</v>
      </c>
      <c r="G44" s="104" t="s">
        <v>823</v>
      </c>
      <c r="H44" s="97"/>
      <c r="I44" s="129">
        <f>IF(I33&lt;&gt;0,H44/I33,"")</f>
        <v>0</v>
      </c>
    </row>
    <row r="45" spans="1:9" ht="13.5" thickBot="1">
      <c r="A45" s="106" t="s">
        <v>728</v>
      </c>
      <c r="B45" s="107">
        <f>SUM(B40:B44)</f>
        <v>48</v>
      </c>
      <c r="C45" s="128">
        <f>SUM(C41:C44)</f>
        <v>1</v>
      </c>
      <c r="D45" s="106" t="s">
        <v>728</v>
      </c>
      <c r="E45" s="98">
        <f>SUM(E40:E44)</f>
        <v>48</v>
      </c>
      <c r="F45" s="128">
        <f>SUM(F40:F44)</f>
        <v>0.9999999999999999</v>
      </c>
      <c r="G45" s="106" t="s">
        <v>728</v>
      </c>
      <c r="H45" s="98">
        <f>SUM(H40:H44)</f>
        <v>48</v>
      </c>
      <c r="I45" s="128">
        <f>SUM(I41:I44)</f>
        <v>1</v>
      </c>
    </row>
    <row r="46" spans="1:9" ht="13.5" thickBot="1">
      <c r="A46" s="256"/>
      <c r="B46" s="256"/>
      <c r="C46" s="256"/>
      <c r="D46" s="256"/>
      <c r="E46" s="256"/>
      <c r="F46" s="256"/>
      <c r="G46" s="256"/>
      <c r="H46" s="256"/>
      <c r="I46" s="256"/>
    </row>
    <row r="47" spans="1:9" ht="13.5" thickBot="1">
      <c r="A47" s="210" t="s">
        <v>919</v>
      </c>
      <c r="B47" s="211"/>
      <c r="C47" s="211"/>
      <c r="D47" s="211"/>
      <c r="E47" s="211"/>
      <c r="F47" s="211"/>
      <c r="G47" s="211"/>
      <c r="H47" s="211"/>
      <c r="I47" s="212"/>
    </row>
    <row r="48" spans="1:9" ht="12.75">
      <c r="A48" s="325" t="s">
        <v>975</v>
      </c>
      <c r="B48" s="326"/>
      <c r="C48" s="326"/>
      <c r="D48" s="326"/>
      <c r="E48" s="326"/>
      <c r="F48" s="326"/>
      <c r="G48" s="326"/>
      <c r="H48" s="327"/>
      <c r="I48" s="69">
        <f>IF(B41&lt;&gt;0,E40/B41,"")</f>
        <v>0.19047619047619047</v>
      </c>
    </row>
    <row r="49" spans="1:9" ht="12.75">
      <c r="A49" s="239" t="s">
        <v>979</v>
      </c>
      <c r="B49" s="240"/>
      <c r="C49" s="240"/>
      <c r="D49" s="240"/>
      <c r="E49" s="240"/>
      <c r="F49" s="240"/>
      <c r="G49" s="240"/>
      <c r="H49" s="241"/>
      <c r="I49" s="70">
        <f>IF(B41&lt;&gt;0,E41/B41,"")</f>
        <v>0.23809523809523808</v>
      </c>
    </row>
    <row r="50" spans="1:9" ht="12.75">
      <c r="A50" s="372" t="s">
        <v>976</v>
      </c>
      <c r="B50" s="373"/>
      <c r="C50" s="373"/>
      <c r="D50" s="373"/>
      <c r="E50" s="373"/>
      <c r="F50" s="373"/>
      <c r="G50" s="373"/>
      <c r="H50" s="374"/>
      <c r="I50" s="70">
        <f>IF(B41&lt;&gt;0,E42/B41,"")</f>
        <v>0.7619047619047619</v>
      </c>
    </row>
    <row r="51" spans="1:9" ht="12.75">
      <c r="A51" s="239" t="s">
        <v>977</v>
      </c>
      <c r="B51" s="240"/>
      <c r="C51" s="240"/>
      <c r="D51" s="240"/>
      <c r="E51" s="240"/>
      <c r="F51" s="240"/>
      <c r="G51" s="240"/>
      <c r="H51" s="241"/>
      <c r="I51" s="70">
        <f>IF(B42&lt;&gt;0,E43/B42,"")</f>
        <v>0.88</v>
      </c>
    </row>
    <row r="52" spans="1:9" ht="12.75">
      <c r="A52" s="297" t="s">
        <v>978</v>
      </c>
      <c r="B52" s="297"/>
      <c r="C52" s="297"/>
      <c r="D52" s="297"/>
      <c r="E52" s="297"/>
      <c r="F52" s="297"/>
      <c r="G52" s="297"/>
      <c r="H52" s="297"/>
      <c r="I52" s="70">
        <f>IF(B44&lt;&gt;0,E44/(B43+B44),"")</f>
        <v>0.5</v>
      </c>
    </row>
    <row r="53" spans="1:9" ht="10.5" customHeight="1" thickBot="1">
      <c r="A53" s="381"/>
      <c r="B53" s="381"/>
      <c r="C53" s="381"/>
      <c r="D53" s="381"/>
      <c r="E53" s="381"/>
      <c r="F53" s="381"/>
      <c r="G53" s="381"/>
      <c r="H53" s="381"/>
      <c r="I53" s="381"/>
    </row>
    <row r="54" spans="1:9" ht="12.75" hidden="1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 hidden="1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2.75" hidden="1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3.5" thickBot="1">
      <c r="A57" s="210" t="s">
        <v>920</v>
      </c>
      <c r="B57" s="211"/>
      <c r="C57" s="211"/>
      <c r="D57" s="211"/>
      <c r="E57" s="211"/>
      <c r="F57" s="211"/>
      <c r="G57" s="211"/>
      <c r="H57" s="211"/>
      <c r="I57" s="212"/>
    </row>
    <row r="58" spans="1:14" ht="12.75">
      <c r="A58" s="289" t="s">
        <v>992</v>
      </c>
      <c r="B58" s="290"/>
      <c r="C58" s="290"/>
      <c r="D58" s="290"/>
      <c r="E58" s="290"/>
      <c r="F58" s="290"/>
      <c r="G58" s="290"/>
      <c r="H58" s="291"/>
      <c r="I58" s="71">
        <v>45013</v>
      </c>
      <c r="N58" s="189"/>
    </row>
    <row r="59" spans="1:14" ht="12.75">
      <c r="A59" s="273" t="s">
        <v>993</v>
      </c>
      <c r="B59" s="382"/>
      <c r="C59" s="382"/>
      <c r="D59" s="382"/>
      <c r="E59" s="382"/>
      <c r="F59" s="382"/>
      <c r="G59" s="382"/>
      <c r="H59" s="383"/>
      <c r="I59" s="67">
        <v>38400</v>
      </c>
      <c r="N59" s="189"/>
    </row>
    <row r="60" spans="1:14" ht="13.5" thickBot="1">
      <c r="A60" s="384" t="s">
        <v>994</v>
      </c>
      <c r="B60" s="385"/>
      <c r="C60" s="385"/>
      <c r="D60" s="385"/>
      <c r="E60" s="385"/>
      <c r="F60" s="385"/>
      <c r="G60" s="385"/>
      <c r="H60" s="386"/>
      <c r="I60" s="72">
        <v>37007</v>
      </c>
      <c r="N60" s="189"/>
    </row>
    <row r="61" spans="1:9" ht="13.5" thickBot="1">
      <c r="A61" s="298" t="s">
        <v>980</v>
      </c>
      <c r="B61" s="299"/>
      <c r="C61" s="299"/>
      <c r="D61" s="299"/>
      <c r="E61" s="299"/>
      <c r="F61" s="299"/>
      <c r="G61" s="299"/>
      <c r="H61" s="299"/>
      <c r="I61" s="300"/>
    </row>
    <row r="62" spans="1:9" ht="13.5" thickBot="1">
      <c r="A62" s="256"/>
      <c r="B62" s="256"/>
      <c r="C62" s="256"/>
      <c r="D62" s="256"/>
      <c r="E62" s="256"/>
      <c r="F62" s="256"/>
      <c r="G62" s="256"/>
      <c r="H62" s="256"/>
      <c r="I62" s="256"/>
    </row>
    <row r="63" spans="1:9" ht="13.5" thickBot="1">
      <c r="A63" s="210" t="s">
        <v>921</v>
      </c>
      <c r="B63" s="211"/>
      <c r="C63" s="211"/>
      <c r="D63" s="211"/>
      <c r="E63" s="211"/>
      <c r="F63" s="211"/>
      <c r="G63" s="211"/>
      <c r="H63" s="211"/>
      <c r="I63" s="212"/>
    </row>
    <row r="64" spans="1:9" ht="12.75">
      <c r="A64" s="362" t="s">
        <v>824</v>
      </c>
      <c r="B64" s="271"/>
      <c r="C64" s="271"/>
      <c r="D64" s="271"/>
      <c r="E64" s="271"/>
      <c r="F64" s="271"/>
      <c r="G64" s="271"/>
      <c r="H64" s="272"/>
      <c r="I64" s="86">
        <v>70</v>
      </c>
    </row>
    <row r="65" spans="1:14" ht="12.75">
      <c r="A65" s="284" t="s">
        <v>825</v>
      </c>
      <c r="B65" s="274"/>
      <c r="C65" s="274"/>
      <c r="D65" s="274"/>
      <c r="E65" s="274"/>
      <c r="F65" s="274"/>
      <c r="G65" s="274"/>
      <c r="H65" s="275"/>
      <c r="I65" s="73">
        <v>116</v>
      </c>
      <c r="N65" s="189"/>
    </row>
    <row r="66" spans="1:14" ht="12.75">
      <c r="A66" s="284" t="s">
        <v>826</v>
      </c>
      <c r="B66" s="274"/>
      <c r="C66" s="274"/>
      <c r="D66" s="274"/>
      <c r="E66" s="274"/>
      <c r="F66" s="274"/>
      <c r="G66" s="274"/>
      <c r="H66" s="275"/>
      <c r="I66" s="73">
        <v>4483</v>
      </c>
      <c r="N66" s="189"/>
    </row>
    <row r="67" spans="1:14" ht="12.75">
      <c r="A67" s="284" t="s">
        <v>827</v>
      </c>
      <c r="B67" s="274"/>
      <c r="C67" s="274"/>
      <c r="D67" s="274"/>
      <c r="E67" s="274"/>
      <c r="F67" s="274"/>
      <c r="G67" s="274"/>
      <c r="H67" s="275"/>
      <c r="I67" s="73">
        <v>576</v>
      </c>
      <c r="N67" s="189"/>
    </row>
    <row r="68" spans="1:14" ht="12.75">
      <c r="A68" s="284" t="s">
        <v>828</v>
      </c>
      <c r="B68" s="274"/>
      <c r="C68" s="274"/>
      <c r="D68" s="274"/>
      <c r="E68" s="274"/>
      <c r="F68" s="274"/>
      <c r="G68" s="274"/>
      <c r="H68" s="275"/>
      <c r="I68" s="73">
        <v>7028</v>
      </c>
      <c r="N68" s="189"/>
    </row>
    <row r="69" spans="1:14" ht="12.75">
      <c r="A69" s="286" t="s">
        <v>829</v>
      </c>
      <c r="B69" s="287"/>
      <c r="C69" s="287"/>
      <c r="D69" s="287"/>
      <c r="E69" s="287"/>
      <c r="F69" s="287"/>
      <c r="G69" s="287"/>
      <c r="H69" s="288"/>
      <c r="I69" s="73">
        <v>9144</v>
      </c>
      <c r="N69" s="189"/>
    </row>
    <row r="70" spans="1:14" ht="12.75">
      <c r="A70" s="284" t="s">
        <v>930</v>
      </c>
      <c r="B70" s="274"/>
      <c r="C70" s="274"/>
      <c r="D70" s="274"/>
      <c r="E70" s="274"/>
      <c r="F70" s="274"/>
      <c r="G70" s="274"/>
      <c r="H70" s="275"/>
      <c r="I70" s="70">
        <f>IF(I65&lt;&gt;0,I66/I65,"0-turma")</f>
        <v>38.64655172413793</v>
      </c>
      <c r="N70" s="189"/>
    </row>
    <row r="71" spans="1:9" ht="13.5" thickBot="1">
      <c r="A71" s="361" t="s">
        <v>830</v>
      </c>
      <c r="B71" s="252"/>
      <c r="C71" s="252"/>
      <c r="D71" s="252"/>
      <c r="E71" s="252"/>
      <c r="F71" s="252"/>
      <c r="G71" s="252"/>
      <c r="H71" s="219"/>
      <c r="I71" s="87">
        <v>19</v>
      </c>
    </row>
    <row r="72" spans="1:9" ht="13.5" thickBot="1">
      <c r="A72" s="285"/>
      <c r="B72" s="285"/>
      <c r="C72" s="285"/>
      <c r="D72" s="285"/>
      <c r="E72" s="285"/>
      <c r="F72" s="285"/>
      <c r="G72" s="285"/>
      <c r="H72" s="285"/>
      <c r="I72" s="285"/>
    </row>
    <row r="73" spans="1:9" ht="13.5" thickBot="1">
      <c r="A73" s="210" t="s">
        <v>922</v>
      </c>
      <c r="B73" s="211"/>
      <c r="C73" s="211"/>
      <c r="D73" s="211"/>
      <c r="E73" s="211"/>
      <c r="F73" s="211"/>
      <c r="G73" s="211"/>
      <c r="H73" s="211"/>
      <c r="I73" s="212"/>
    </row>
    <row r="74" spans="1:9" ht="12.75">
      <c r="A74" s="362" t="s">
        <v>831</v>
      </c>
      <c r="B74" s="271"/>
      <c r="C74" s="271"/>
      <c r="D74" s="271"/>
      <c r="E74" s="271"/>
      <c r="F74" s="271"/>
      <c r="G74" s="271"/>
      <c r="H74" s="272"/>
      <c r="I74" s="86">
        <v>21</v>
      </c>
    </row>
    <row r="75" spans="1:9" ht="15.75">
      <c r="A75" s="284" t="s">
        <v>832</v>
      </c>
      <c r="B75" s="274"/>
      <c r="C75" s="274"/>
      <c r="D75" s="274"/>
      <c r="E75" s="274"/>
      <c r="F75" s="274"/>
      <c r="G75" s="274"/>
      <c r="H75" s="275"/>
      <c r="I75" s="145">
        <v>21</v>
      </c>
    </row>
    <row r="76" spans="1:14" ht="12.75">
      <c r="A76" s="284" t="s">
        <v>833</v>
      </c>
      <c r="B76" s="274"/>
      <c r="C76" s="274"/>
      <c r="D76" s="274"/>
      <c r="E76" s="274"/>
      <c r="F76" s="274"/>
      <c r="G76" s="274"/>
      <c r="H76" s="275"/>
      <c r="I76" s="146">
        <v>119</v>
      </c>
      <c r="N76" s="189"/>
    </row>
    <row r="77" spans="1:14" ht="12.75">
      <c r="A77" s="284" t="s">
        <v>834</v>
      </c>
      <c r="B77" s="274"/>
      <c r="C77" s="274"/>
      <c r="D77" s="274"/>
      <c r="E77" s="274"/>
      <c r="F77" s="274"/>
      <c r="G77" s="274"/>
      <c r="H77" s="275"/>
      <c r="I77" s="73">
        <v>86</v>
      </c>
      <c r="N77" s="189"/>
    </row>
    <row r="78" spans="1:14" ht="12.75">
      <c r="A78" s="284" t="s">
        <v>835</v>
      </c>
      <c r="B78" s="274"/>
      <c r="C78" s="274"/>
      <c r="D78" s="274"/>
      <c r="E78" s="274"/>
      <c r="F78" s="274"/>
      <c r="G78" s="274"/>
      <c r="H78" s="275"/>
      <c r="I78" s="146">
        <v>1217</v>
      </c>
      <c r="N78" s="189"/>
    </row>
    <row r="79" spans="1:14" ht="12.75">
      <c r="A79" s="286" t="s">
        <v>836</v>
      </c>
      <c r="B79" s="287"/>
      <c r="C79" s="287"/>
      <c r="D79" s="287"/>
      <c r="E79" s="287"/>
      <c r="F79" s="287"/>
      <c r="G79" s="287"/>
      <c r="H79" s="288"/>
      <c r="I79" s="73">
        <v>1170</v>
      </c>
      <c r="N79" s="189"/>
    </row>
    <row r="80" spans="1:9" ht="12.75">
      <c r="A80" s="284" t="s">
        <v>931</v>
      </c>
      <c r="B80" s="274"/>
      <c r="C80" s="274"/>
      <c r="D80" s="274"/>
      <c r="E80" s="274"/>
      <c r="F80" s="274"/>
      <c r="G80" s="274"/>
      <c r="H80" s="275"/>
      <c r="I80" s="70">
        <f>IF(I75&lt;&gt;0,I76/I75,"0-turma")</f>
        <v>5.666666666666667</v>
      </c>
    </row>
    <row r="81" spans="1:9" ht="13.5" thickBot="1">
      <c r="A81" s="361" t="s">
        <v>837</v>
      </c>
      <c r="B81" s="252"/>
      <c r="C81" s="252"/>
      <c r="D81" s="252"/>
      <c r="E81" s="252"/>
      <c r="F81" s="252"/>
      <c r="G81" s="252"/>
      <c r="H81" s="219"/>
      <c r="I81" s="87">
        <v>3</v>
      </c>
    </row>
    <row r="82" spans="1:9" ht="13.5" thickBot="1">
      <c r="A82" s="201"/>
      <c r="B82" s="201"/>
      <c r="C82" s="201"/>
      <c r="D82" s="201"/>
      <c r="E82" s="201"/>
      <c r="F82" s="201"/>
      <c r="G82" s="201"/>
      <c r="H82" s="201"/>
      <c r="I82" s="201"/>
    </row>
    <row r="83" spans="1:9" ht="13.5" thickBot="1">
      <c r="A83" s="210" t="s">
        <v>923</v>
      </c>
      <c r="B83" s="211"/>
      <c r="C83" s="211"/>
      <c r="D83" s="211"/>
      <c r="E83" s="211"/>
      <c r="F83" s="211"/>
      <c r="G83" s="211"/>
      <c r="H83" s="211"/>
      <c r="I83" s="212"/>
    </row>
    <row r="84" spans="1:9" ht="12.75">
      <c r="A84" s="362" t="s">
        <v>838</v>
      </c>
      <c r="B84" s="271"/>
      <c r="C84" s="271"/>
      <c r="D84" s="271"/>
      <c r="E84" s="271"/>
      <c r="F84" s="271"/>
      <c r="G84" s="271"/>
      <c r="H84" s="272"/>
      <c r="I84" s="69">
        <f>IF(I65+I75&lt;&gt;0,(I66+I76)/(I65+I75),"0")</f>
        <v>33.59124087591241</v>
      </c>
    </row>
    <row r="85" spans="1:9" ht="12.75">
      <c r="A85" s="284" t="s">
        <v>932</v>
      </c>
      <c r="B85" s="274"/>
      <c r="C85" s="274"/>
      <c r="D85" s="274"/>
      <c r="E85" s="274"/>
      <c r="F85" s="274"/>
      <c r="G85" s="274"/>
      <c r="H85" s="275"/>
      <c r="I85" s="70">
        <f>IF(I36&lt;&gt;0,(I65+I75)/I36,"0")</f>
        <v>3.1136363636363638</v>
      </c>
    </row>
    <row r="86" spans="1:9" ht="12.75">
      <c r="A86" s="284" t="s">
        <v>933</v>
      </c>
      <c r="B86" s="274"/>
      <c r="C86" s="274"/>
      <c r="D86" s="274"/>
      <c r="E86" s="274"/>
      <c r="F86" s="274"/>
      <c r="G86" s="274"/>
      <c r="H86" s="275"/>
      <c r="I86" s="70">
        <f>IF(I36&lt;&gt;0,(I76+I66)/I36,"0")</f>
        <v>104.5909090909091</v>
      </c>
    </row>
    <row r="87" spans="1:9" ht="12.75">
      <c r="A87" s="292" t="s">
        <v>934</v>
      </c>
      <c r="B87" s="292"/>
      <c r="C87" s="292"/>
      <c r="D87" s="292"/>
      <c r="E87" s="292"/>
      <c r="F87" s="292"/>
      <c r="G87" s="292"/>
      <c r="H87" s="292"/>
      <c r="I87" s="70">
        <f>IF(I36&lt;&gt;0,(I67+I77)/I36,"0")</f>
        <v>15.045454545454545</v>
      </c>
    </row>
    <row r="88" spans="1:9" ht="12.75">
      <c r="A88" s="360" t="s">
        <v>935</v>
      </c>
      <c r="B88" s="360"/>
      <c r="C88" s="360"/>
      <c r="D88" s="360"/>
      <c r="E88" s="360"/>
      <c r="F88" s="360"/>
      <c r="G88" s="360"/>
      <c r="H88" s="360"/>
      <c r="I88" s="70">
        <f>IF(I36&lt;&gt;0,(I68+I78)/15/I36,"0-docente")</f>
        <v>12.492424242424242</v>
      </c>
    </row>
    <row r="89" spans="1:9" ht="13.5" thickBot="1">
      <c r="A89" s="293"/>
      <c r="B89" s="293"/>
      <c r="C89" s="293"/>
      <c r="D89" s="293"/>
      <c r="E89" s="293"/>
      <c r="F89" s="293"/>
      <c r="G89" s="293"/>
      <c r="H89" s="293"/>
      <c r="I89" s="293"/>
    </row>
    <row r="90" spans="1:9" ht="13.5" thickBot="1">
      <c r="A90" s="210" t="s">
        <v>924</v>
      </c>
      <c r="B90" s="211"/>
      <c r="C90" s="211"/>
      <c r="D90" s="211"/>
      <c r="E90" s="211"/>
      <c r="F90" s="211"/>
      <c r="G90" s="211"/>
      <c r="H90" s="211"/>
      <c r="I90" s="212"/>
    </row>
    <row r="91" spans="1:9" ht="13.5" thickBot="1">
      <c r="A91" s="261" t="s">
        <v>839</v>
      </c>
      <c r="B91" s="211"/>
      <c r="C91" s="211"/>
      <c r="D91" s="262"/>
      <c r="E91" s="140" t="s">
        <v>840</v>
      </c>
      <c r="F91" s="265" t="s">
        <v>841</v>
      </c>
      <c r="G91" s="266"/>
      <c r="H91" s="265" t="s">
        <v>842</v>
      </c>
      <c r="I91" s="266"/>
    </row>
    <row r="92" spans="1:9" ht="12.75">
      <c r="A92" s="270" t="s">
        <v>843</v>
      </c>
      <c r="B92" s="271"/>
      <c r="C92" s="271"/>
      <c r="D92" s="272"/>
      <c r="E92" s="74">
        <v>2309</v>
      </c>
      <c r="F92" s="282">
        <f>IF(E96&lt;&gt;0,E92/E96,"0-Aluno")</f>
        <v>0.5150568815525318</v>
      </c>
      <c r="G92" s="283"/>
      <c r="H92" s="250">
        <f>IF(E92+E93&lt;&gt;0,E92/(E92+E93),"0-Aluno")</f>
        <v>0.6155691815515862</v>
      </c>
      <c r="I92" s="250"/>
    </row>
    <row r="93" spans="1:9" ht="12.75">
      <c r="A93" s="273" t="s">
        <v>844</v>
      </c>
      <c r="B93" s="274"/>
      <c r="C93" s="274"/>
      <c r="D93" s="275"/>
      <c r="E93" s="75">
        <v>1442</v>
      </c>
      <c r="F93" s="276">
        <f>IF(E96&lt;&gt;0,E93/E96,"0-Aluno")</f>
        <v>0.32165960294445683</v>
      </c>
      <c r="G93" s="249"/>
      <c r="H93" s="249">
        <f>IF(E92+E93&lt;&gt;0,E93/(E92+E93),"0-Aluno")</f>
        <v>0.38443081844841376</v>
      </c>
      <c r="I93" s="249"/>
    </row>
    <row r="94" spans="1:9" ht="12.75">
      <c r="A94" s="273" t="s">
        <v>845</v>
      </c>
      <c r="B94" s="274"/>
      <c r="C94" s="274"/>
      <c r="D94" s="275"/>
      <c r="E94" s="76">
        <v>732</v>
      </c>
      <c r="F94" s="276">
        <f>IF(E96&lt;&gt;0,E94/E96,"0-Aluno")</f>
        <v>0.16328351550301137</v>
      </c>
      <c r="G94" s="249"/>
      <c r="H94" s="277" t="s">
        <v>720</v>
      </c>
      <c r="I94" s="278"/>
    </row>
    <row r="95" spans="1:9" ht="13.5" thickBot="1">
      <c r="A95" s="251" t="s">
        <v>846</v>
      </c>
      <c r="B95" s="252"/>
      <c r="C95" s="252"/>
      <c r="D95" s="219"/>
      <c r="E95" s="77">
        <v>2174</v>
      </c>
      <c r="F95" s="279">
        <f>IF(E96&lt;&gt;0,E95/E96,"0-Aluno")</f>
        <v>0.48494311844746824</v>
      </c>
      <c r="G95" s="269"/>
      <c r="H95" s="280" t="s">
        <v>720</v>
      </c>
      <c r="I95" s="281"/>
    </row>
    <row r="96" spans="1:9" ht="13.5" thickBot="1">
      <c r="A96" s="251" t="s">
        <v>983</v>
      </c>
      <c r="B96" s="252"/>
      <c r="C96" s="252"/>
      <c r="D96" s="219"/>
      <c r="E96" s="77">
        <f>E92+E95</f>
        <v>4483</v>
      </c>
      <c r="F96" s="279">
        <f>IF(E96&lt;&gt;0,F92+F95,"0-aluno")</f>
        <v>1</v>
      </c>
      <c r="G96" s="269"/>
      <c r="H96" s="269">
        <f>IF(E96&lt;&gt;0,H92+H93,"0-Aluno")</f>
        <v>1</v>
      </c>
      <c r="I96" s="269"/>
    </row>
    <row r="97" spans="1:9" ht="14.25" customHeight="1" thickBot="1">
      <c r="A97" s="256"/>
      <c r="B97" s="256"/>
      <c r="C97" s="256"/>
      <c r="D97" s="256"/>
      <c r="E97" s="256"/>
      <c r="F97" s="256"/>
      <c r="G97" s="256"/>
      <c r="H97" s="256"/>
      <c r="I97" s="256"/>
    </row>
    <row r="98" spans="1:9" ht="13.5" thickBot="1">
      <c r="A98" s="210" t="s">
        <v>925</v>
      </c>
      <c r="B98" s="211"/>
      <c r="C98" s="211"/>
      <c r="D98" s="211"/>
      <c r="E98" s="211"/>
      <c r="F98" s="211"/>
      <c r="G98" s="211"/>
      <c r="H98" s="211"/>
      <c r="I98" s="212"/>
    </row>
    <row r="99" spans="1:9" ht="13.5" thickBot="1">
      <c r="A99" s="261" t="s">
        <v>839</v>
      </c>
      <c r="B99" s="211"/>
      <c r="C99" s="211"/>
      <c r="D99" s="262"/>
      <c r="E99" s="140" t="s">
        <v>840</v>
      </c>
      <c r="F99" s="263" t="s">
        <v>841</v>
      </c>
      <c r="G99" s="264"/>
      <c r="H99" s="265" t="s">
        <v>842</v>
      </c>
      <c r="I99" s="266"/>
    </row>
    <row r="100" spans="1:9" ht="12.75">
      <c r="A100" s="270" t="s">
        <v>843</v>
      </c>
      <c r="B100" s="271"/>
      <c r="C100" s="271"/>
      <c r="D100" s="272"/>
      <c r="E100" s="78">
        <v>107</v>
      </c>
      <c r="F100" s="248">
        <f>IF(E104&lt;&gt;0,E100/E104,"0-Aluno")</f>
        <v>0.8991596638655462</v>
      </c>
      <c r="G100" s="249"/>
      <c r="H100" s="250">
        <f>IF(E100+E101&lt;&gt;0,E100/(E100+E101),"0-Aluno")</f>
        <v>0.8991596638655462</v>
      </c>
      <c r="I100" s="250"/>
    </row>
    <row r="101" spans="1:9" ht="12.75">
      <c r="A101" s="273" t="s">
        <v>844</v>
      </c>
      <c r="B101" s="274"/>
      <c r="C101" s="274"/>
      <c r="D101" s="275"/>
      <c r="E101" s="79">
        <v>12</v>
      </c>
      <c r="F101" s="248">
        <f>IF(E104&lt;&gt;0,E101/E104,"0-Aluno")</f>
        <v>0.10084033613445378</v>
      </c>
      <c r="G101" s="249"/>
      <c r="H101" s="250">
        <f>IF(E100+E101&lt;&gt;0,E101/(E100+E101),"0-Aluno")</f>
        <v>0.10084033613445378</v>
      </c>
      <c r="I101" s="250"/>
    </row>
    <row r="102" spans="1:9" ht="12.75">
      <c r="A102" s="273" t="s">
        <v>845</v>
      </c>
      <c r="B102" s="274"/>
      <c r="C102" s="274"/>
      <c r="D102" s="275"/>
      <c r="E102" s="79">
        <v>0</v>
      </c>
      <c r="F102" s="248">
        <f>IF(E104&lt;&gt;0,E102/E104,"0-Aluno")</f>
        <v>0</v>
      </c>
      <c r="G102" s="249"/>
      <c r="H102" s="277" t="s">
        <v>720</v>
      </c>
      <c r="I102" s="278"/>
    </row>
    <row r="103" spans="1:9" ht="13.5" thickBot="1">
      <c r="A103" s="251" t="s">
        <v>846</v>
      </c>
      <c r="B103" s="252"/>
      <c r="C103" s="252"/>
      <c r="D103" s="219"/>
      <c r="E103" s="77">
        <f>E101+E102</f>
        <v>12</v>
      </c>
      <c r="F103" s="388">
        <f>IF(E104&lt;&gt;0,E103/E104,"0-Aluno")</f>
        <v>0.10084033613445378</v>
      </c>
      <c r="G103" s="389"/>
      <c r="H103" s="277" t="s">
        <v>720</v>
      </c>
      <c r="I103" s="278"/>
    </row>
    <row r="104" spans="1:9" ht="13.5" thickBot="1">
      <c r="A104" s="251" t="s">
        <v>983</v>
      </c>
      <c r="B104" s="252"/>
      <c r="C104" s="252"/>
      <c r="D104" s="219"/>
      <c r="E104" s="77">
        <f>E100+E103</f>
        <v>119</v>
      </c>
      <c r="F104" s="267">
        <f>IF(E104&lt;&gt;0,F100+F103,"0-Aluno")</f>
        <v>1</v>
      </c>
      <c r="G104" s="268"/>
      <c r="H104" s="269">
        <f>IF(E104&lt;&gt;0,H100+H101,"0-Aluno")</f>
        <v>1</v>
      </c>
      <c r="I104" s="269"/>
    </row>
    <row r="105" spans="1:9" ht="14.25" customHeight="1" thickBot="1">
      <c r="A105" s="256"/>
      <c r="B105" s="256"/>
      <c r="C105" s="256"/>
      <c r="D105" s="256"/>
      <c r="E105" s="256"/>
      <c r="F105" s="256"/>
      <c r="G105" s="256"/>
      <c r="H105" s="256"/>
      <c r="I105" s="256"/>
    </row>
    <row r="106" spans="1:9" ht="13.5" thickBot="1">
      <c r="A106" s="210" t="s">
        <v>926</v>
      </c>
      <c r="B106" s="211"/>
      <c r="C106" s="211"/>
      <c r="D106" s="211"/>
      <c r="E106" s="211"/>
      <c r="F106" s="211"/>
      <c r="G106" s="211"/>
      <c r="H106" s="211"/>
      <c r="I106" s="212"/>
    </row>
    <row r="107" spans="1:9" ht="13.5" thickBot="1">
      <c r="A107" s="378" t="s">
        <v>839</v>
      </c>
      <c r="B107" s="379"/>
      <c r="C107" s="379"/>
      <c r="D107" s="379"/>
      <c r="E107" s="379"/>
      <c r="F107" s="379"/>
      <c r="G107" s="379"/>
      <c r="H107" s="380"/>
      <c r="I107" s="141" t="s">
        <v>847</v>
      </c>
    </row>
    <row r="108" spans="1:9" ht="12.75">
      <c r="A108" s="375" t="s">
        <v>848</v>
      </c>
      <c r="B108" s="376"/>
      <c r="C108" s="376"/>
      <c r="D108" s="376"/>
      <c r="E108" s="376"/>
      <c r="F108" s="376"/>
      <c r="G108" s="376"/>
      <c r="H108" s="377"/>
      <c r="I108" s="93">
        <v>8</v>
      </c>
    </row>
    <row r="109" spans="1:9" ht="12.75">
      <c r="A109" s="233" t="s">
        <v>681</v>
      </c>
      <c r="B109" s="234"/>
      <c r="C109" s="234"/>
      <c r="D109" s="234"/>
      <c r="E109" s="234"/>
      <c r="F109" s="234"/>
      <c r="G109" s="234"/>
      <c r="H109" s="235"/>
      <c r="I109" s="92">
        <v>37</v>
      </c>
    </row>
    <row r="110" spans="1:9" ht="12.75">
      <c r="A110" s="233" t="s">
        <v>849</v>
      </c>
      <c r="B110" s="234"/>
      <c r="C110" s="234"/>
      <c r="D110" s="234"/>
      <c r="E110" s="234"/>
      <c r="F110" s="234"/>
      <c r="G110" s="234"/>
      <c r="H110" s="235"/>
      <c r="I110" s="92">
        <v>23</v>
      </c>
    </row>
    <row r="111" spans="1:9" ht="12.75">
      <c r="A111" s="233" t="s">
        <v>850</v>
      </c>
      <c r="B111" s="234"/>
      <c r="C111" s="234"/>
      <c r="D111" s="234"/>
      <c r="E111" s="234"/>
      <c r="F111" s="234"/>
      <c r="G111" s="234"/>
      <c r="H111" s="235"/>
      <c r="I111" s="92">
        <v>2</v>
      </c>
    </row>
    <row r="112" spans="1:9" ht="12.75">
      <c r="A112" s="233" t="s">
        <v>760</v>
      </c>
      <c r="B112" s="234"/>
      <c r="C112" s="234"/>
      <c r="D112" s="234"/>
      <c r="E112" s="234"/>
      <c r="F112" s="234"/>
      <c r="G112" s="234"/>
      <c r="H112" s="235"/>
      <c r="I112" s="92">
        <v>17</v>
      </c>
    </row>
    <row r="113" spans="1:9" ht="12.75">
      <c r="A113" s="233" t="s">
        <v>851</v>
      </c>
      <c r="B113" s="234"/>
      <c r="C113" s="234"/>
      <c r="D113" s="234"/>
      <c r="E113" s="234"/>
      <c r="F113" s="234"/>
      <c r="G113" s="234"/>
      <c r="H113" s="235"/>
      <c r="I113" s="92">
        <v>10</v>
      </c>
    </row>
    <row r="114" spans="1:9" ht="12.75">
      <c r="A114" s="233" t="s">
        <v>852</v>
      </c>
      <c r="B114" s="234"/>
      <c r="C114" s="234"/>
      <c r="D114" s="234"/>
      <c r="E114" s="234"/>
      <c r="F114" s="234"/>
      <c r="G114" s="234"/>
      <c r="H114" s="235"/>
      <c r="I114" s="92">
        <v>0</v>
      </c>
    </row>
    <row r="115" spans="1:9" ht="12.75">
      <c r="A115" s="233" t="s">
        <v>678</v>
      </c>
      <c r="B115" s="234"/>
      <c r="C115" s="234"/>
      <c r="D115" s="234"/>
      <c r="E115" s="234"/>
      <c r="F115" s="234"/>
      <c r="G115" s="234"/>
      <c r="H115" s="235"/>
      <c r="I115" s="92">
        <v>13</v>
      </c>
    </row>
    <row r="116" spans="1:9" ht="12.75">
      <c r="A116" s="233" t="s">
        <v>677</v>
      </c>
      <c r="B116" s="234"/>
      <c r="C116" s="234"/>
      <c r="D116" s="234"/>
      <c r="E116" s="234"/>
      <c r="F116" s="234"/>
      <c r="G116" s="234"/>
      <c r="H116" s="235"/>
      <c r="I116" s="92">
        <v>0</v>
      </c>
    </row>
    <row r="117" spans="1:9" ht="12.75">
      <c r="A117" s="233" t="s">
        <v>1145</v>
      </c>
      <c r="B117" s="234"/>
      <c r="C117" s="234"/>
      <c r="D117" s="234"/>
      <c r="E117" s="234"/>
      <c r="F117" s="234"/>
      <c r="G117" s="234"/>
      <c r="H117" s="235"/>
      <c r="I117" s="92">
        <v>12</v>
      </c>
    </row>
    <row r="118" spans="1:9" ht="12.75">
      <c r="A118" s="233" t="s">
        <v>679</v>
      </c>
      <c r="B118" s="234"/>
      <c r="C118" s="234"/>
      <c r="D118" s="234"/>
      <c r="E118" s="234"/>
      <c r="F118" s="234"/>
      <c r="G118" s="234"/>
      <c r="H118" s="235"/>
      <c r="I118" s="92">
        <v>12</v>
      </c>
    </row>
    <row r="119" spans="1:9" ht="12.75">
      <c r="A119" s="233" t="s">
        <v>680</v>
      </c>
      <c r="B119" s="234"/>
      <c r="C119" s="234"/>
      <c r="D119" s="234"/>
      <c r="E119" s="234"/>
      <c r="F119" s="234"/>
      <c r="G119" s="234"/>
      <c r="H119" s="235"/>
      <c r="I119" s="92">
        <v>5</v>
      </c>
    </row>
    <row r="120" spans="1:9" ht="13.5" thickBot="1">
      <c r="A120" s="363" t="s">
        <v>728</v>
      </c>
      <c r="B120" s="364"/>
      <c r="C120" s="364"/>
      <c r="D120" s="364"/>
      <c r="E120" s="364"/>
      <c r="F120" s="364"/>
      <c r="G120" s="364"/>
      <c r="H120" s="365"/>
      <c r="I120" s="83">
        <f>SUM(I108:J119)</f>
        <v>139</v>
      </c>
    </row>
    <row r="121" spans="1:9" ht="11.25" customHeight="1" thickBot="1">
      <c r="A121" s="256"/>
      <c r="B121" s="256"/>
      <c r="C121" s="256"/>
      <c r="D121" s="256"/>
      <c r="E121" s="256"/>
      <c r="F121" s="256"/>
      <c r="G121" s="256"/>
      <c r="H121" s="256"/>
      <c r="I121" s="256"/>
    </row>
    <row r="122" spans="1:9" ht="13.5" thickBot="1">
      <c r="A122" s="210" t="s">
        <v>927</v>
      </c>
      <c r="B122" s="211"/>
      <c r="C122" s="211"/>
      <c r="D122" s="211"/>
      <c r="E122" s="211"/>
      <c r="F122" s="211"/>
      <c r="G122" s="211"/>
      <c r="H122" s="211"/>
      <c r="I122" s="212"/>
    </row>
    <row r="123" spans="1:9" ht="13.5" thickBot="1">
      <c r="A123" s="242" t="s">
        <v>839</v>
      </c>
      <c r="B123" s="243"/>
      <c r="C123" s="243"/>
      <c r="D123" s="243"/>
      <c r="E123" s="243"/>
      <c r="F123" s="243"/>
      <c r="G123" s="243"/>
      <c r="H123" s="244"/>
      <c r="I123" s="141" t="s">
        <v>812</v>
      </c>
    </row>
    <row r="124" spans="1:9" ht="12.75">
      <c r="A124" s="245" t="s">
        <v>763</v>
      </c>
      <c r="B124" s="246"/>
      <c r="C124" s="246"/>
      <c r="D124" s="246"/>
      <c r="E124" s="246"/>
      <c r="F124" s="246"/>
      <c r="G124" s="246"/>
      <c r="H124" s="247"/>
      <c r="I124" s="88">
        <v>30</v>
      </c>
    </row>
    <row r="125" spans="1:9" ht="12.75">
      <c r="A125" s="254" t="s">
        <v>764</v>
      </c>
      <c r="B125" s="237"/>
      <c r="C125" s="237"/>
      <c r="D125" s="237"/>
      <c r="E125" s="237"/>
      <c r="F125" s="237"/>
      <c r="G125" s="237"/>
      <c r="H125" s="255"/>
      <c r="I125" s="89">
        <v>10</v>
      </c>
    </row>
    <row r="126" spans="1:9" ht="12.75">
      <c r="A126" s="254" t="s">
        <v>909</v>
      </c>
      <c r="B126" s="237"/>
      <c r="C126" s="237"/>
      <c r="D126" s="237"/>
      <c r="E126" s="237"/>
      <c r="F126" s="237"/>
      <c r="G126" s="237"/>
      <c r="H126" s="255"/>
      <c r="I126" s="89">
        <v>3</v>
      </c>
    </row>
    <row r="127" spans="1:9" ht="13.5" thickBot="1">
      <c r="A127" s="254" t="s">
        <v>765</v>
      </c>
      <c r="B127" s="237"/>
      <c r="C127" s="237"/>
      <c r="D127" s="237"/>
      <c r="E127" s="237"/>
      <c r="F127" s="237"/>
      <c r="G127" s="237"/>
      <c r="H127" s="255"/>
      <c r="I127" s="89">
        <v>14</v>
      </c>
    </row>
    <row r="128" spans="1:9" ht="13.5" customHeight="1" thickBot="1">
      <c r="A128" s="256"/>
      <c r="B128" s="256"/>
      <c r="C128" s="256"/>
      <c r="D128" s="256"/>
      <c r="E128" s="256"/>
      <c r="F128" s="256"/>
      <c r="G128" s="256"/>
      <c r="H128" s="256"/>
      <c r="I128" s="256"/>
    </row>
    <row r="129" spans="1:9" ht="13.5" thickBot="1">
      <c r="A129" s="210" t="s">
        <v>928</v>
      </c>
      <c r="B129" s="211"/>
      <c r="C129" s="211"/>
      <c r="D129" s="211"/>
      <c r="E129" s="211"/>
      <c r="F129" s="211"/>
      <c r="G129" s="211"/>
      <c r="H129" s="211"/>
      <c r="I129" s="212"/>
    </row>
    <row r="130" spans="1:9" ht="13.5" thickBot="1">
      <c r="A130" s="242" t="s">
        <v>839</v>
      </c>
      <c r="B130" s="243"/>
      <c r="C130" s="243"/>
      <c r="D130" s="243"/>
      <c r="E130" s="243"/>
      <c r="F130" s="243"/>
      <c r="G130" s="243"/>
      <c r="H130" s="244"/>
      <c r="I130" s="142" t="s">
        <v>812</v>
      </c>
    </row>
    <row r="131" spans="1:9" ht="12.75">
      <c r="A131" s="245" t="s">
        <v>766</v>
      </c>
      <c r="B131" s="246"/>
      <c r="C131" s="246"/>
      <c r="D131" s="246"/>
      <c r="E131" s="246"/>
      <c r="F131" s="246"/>
      <c r="G131" s="246"/>
      <c r="H131" s="247"/>
      <c r="I131" s="108">
        <v>3</v>
      </c>
    </row>
    <row r="132" spans="1:9" ht="12.75">
      <c r="A132" s="254" t="s">
        <v>764</v>
      </c>
      <c r="B132" s="237"/>
      <c r="C132" s="237"/>
      <c r="D132" s="237"/>
      <c r="E132" s="237"/>
      <c r="F132" s="237"/>
      <c r="G132" s="237"/>
      <c r="H132" s="255"/>
      <c r="I132" s="109">
        <v>3</v>
      </c>
    </row>
    <row r="133" spans="1:9" ht="12.75">
      <c r="A133" s="254" t="s">
        <v>767</v>
      </c>
      <c r="B133" s="237"/>
      <c r="C133" s="237"/>
      <c r="D133" s="237"/>
      <c r="E133" s="237"/>
      <c r="F133" s="237"/>
      <c r="G133" s="237"/>
      <c r="H133" s="255"/>
      <c r="I133" s="109">
        <v>6</v>
      </c>
    </row>
    <row r="134" spans="1:9" ht="12.75" customHeight="1" thickBot="1">
      <c r="A134" s="199" t="s">
        <v>768</v>
      </c>
      <c r="B134" s="190"/>
      <c r="C134" s="190"/>
      <c r="D134" s="190"/>
      <c r="E134" s="190"/>
      <c r="F134" s="190"/>
      <c r="G134" s="190"/>
      <c r="H134" s="253"/>
      <c r="I134" s="144">
        <v>243100</v>
      </c>
    </row>
    <row r="135" spans="1:13" ht="13.5" customHeight="1" thickBot="1">
      <c r="A135" s="387"/>
      <c r="B135" s="387"/>
      <c r="C135" s="387"/>
      <c r="D135" s="387"/>
      <c r="E135" s="387"/>
      <c r="F135" s="387"/>
      <c r="G135" s="387"/>
      <c r="H135" s="387"/>
      <c r="I135" s="387"/>
      <c r="J135" s="147"/>
      <c r="K135" s="147"/>
      <c r="L135" s="147"/>
      <c r="M135" s="147"/>
    </row>
    <row r="136" spans="1:9" ht="12.75" hidden="1">
      <c r="A136" s="148"/>
      <c r="B136" s="148"/>
      <c r="C136" s="148"/>
      <c r="D136" s="148"/>
      <c r="E136" s="148"/>
      <c r="F136" s="148"/>
      <c r="G136" s="148"/>
      <c r="H136" s="148"/>
      <c r="I136" s="148"/>
    </row>
    <row r="137" spans="1:9" ht="12.75" hidden="1">
      <c r="A137" s="148"/>
      <c r="B137" s="148"/>
      <c r="C137" s="148"/>
      <c r="D137" s="148"/>
      <c r="E137" s="148"/>
      <c r="F137" s="148"/>
      <c r="G137" s="148"/>
      <c r="H137" s="148"/>
      <c r="I137" s="148"/>
    </row>
    <row r="138" spans="1:9" ht="12.75" hidden="1">
      <c r="A138" s="148"/>
      <c r="B138" s="148"/>
      <c r="C138" s="148"/>
      <c r="D138" s="148"/>
      <c r="E138" s="148"/>
      <c r="F138" s="148"/>
      <c r="G138" s="148"/>
      <c r="H138" s="148"/>
      <c r="I138" s="148"/>
    </row>
    <row r="139" spans="1:9" ht="12.75" hidden="1">
      <c r="A139" s="148"/>
      <c r="B139" s="148"/>
      <c r="C139" s="148"/>
      <c r="D139" s="148"/>
      <c r="E139" s="148"/>
      <c r="F139" s="148"/>
      <c r="G139" s="148"/>
      <c r="H139" s="148"/>
      <c r="I139" s="148"/>
    </row>
    <row r="140" spans="1:9" ht="12.75" hidden="1">
      <c r="A140" s="148"/>
      <c r="B140" s="148"/>
      <c r="C140" s="148"/>
      <c r="D140" s="148"/>
      <c r="E140" s="148"/>
      <c r="F140" s="148"/>
      <c r="G140" s="148"/>
      <c r="H140" s="148"/>
      <c r="I140" s="148"/>
    </row>
    <row r="141" spans="1:9" ht="13.5" thickBot="1">
      <c r="A141" s="210" t="s">
        <v>929</v>
      </c>
      <c r="B141" s="211"/>
      <c r="C141" s="211"/>
      <c r="D141" s="211"/>
      <c r="E141" s="211"/>
      <c r="F141" s="211"/>
      <c r="G141" s="211"/>
      <c r="H141" s="211"/>
      <c r="I141" s="212"/>
    </row>
    <row r="142" spans="1:9" ht="13.5" thickBot="1">
      <c r="A142" s="200" t="s">
        <v>839</v>
      </c>
      <c r="B142" s="201"/>
      <c r="C142" s="201"/>
      <c r="D142" s="201"/>
      <c r="E142" s="201"/>
      <c r="F142" s="201"/>
      <c r="G142" s="201"/>
      <c r="H142" s="202"/>
      <c r="I142" s="143" t="s">
        <v>812</v>
      </c>
    </row>
    <row r="143" spans="1:9" ht="12.75">
      <c r="A143" s="236" t="s">
        <v>990</v>
      </c>
      <c r="B143" s="237"/>
      <c r="C143" s="237"/>
      <c r="D143" s="237"/>
      <c r="E143" s="237"/>
      <c r="F143" s="237"/>
      <c r="G143" s="237"/>
      <c r="H143" s="238"/>
      <c r="I143" s="149">
        <v>8</v>
      </c>
    </row>
    <row r="144" spans="1:9" ht="12.75">
      <c r="A144" s="236" t="s">
        <v>853</v>
      </c>
      <c r="B144" s="237"/>
      <c r="C144" s="237"/>
      <c r="D144" s="237"/>
      <c r="E144" s="237"/>
      <c r="F144" s="237"/>
      <c r="G144" s="237"/>
      <c r="H144" s="238"/>
      <c r="I144" s="149">
        <v>14</v>
      </c>
    </row>
    <row r="145" spans="1:9" ht="12.75">
      <c r="A145" s="236" t="s">
        <v>910</v>
      </c>
      <c r="B145" s="237"/>
      <c r="C145" s="237"/>
      <c r="D145" s="237"/>
      <c r="E145" s="237"/>
      <c r="F145" s="237"/>
      <c r="G145" s="237"/>
      <c r="H145" s="238"/>
      <c r="I145" s="149">
        <v>8</v>
      </c>
    </row>
    <row r="146" spans="1:9" ht="12.75" customHeight="1">
      <c r="A146" s="236" t="s">
        <v>855</v>
      </c>
      <c r="B146" s="237"/>
      <c r="C146" s="237"/>
      <c r="D146" s="237"/>
      <c r="E146" s="237"/>
      <c r="F146" s="237"/>
      <c r="G146" s="237"/>
      <c r="H146" s="238"/>
      <c r="I146" s="149">
        <v>3</v>
      </c>
    </row>
    <row r="147" spans="1:9" ht="12.75">
      <c r="A147" s="236" t="s">
        <v>911</v>
      </c>
      <c r="B147" s="237"/>
      <c r="C147" s="237"/>
      <c r="D147" s="237"/>
      <c r="E147" s="237"/>
      <c r="F147" s="237"/>
      <c r="G147" s="237"/>
      <c r="H147" s="238"/>
      <c r="I147" s="149">
        <v>14</v>
      </c>
    </row>
    <row r="148" spans="1:9" ht="12.75">
      <c r="A148" s="236" t="s">
        <v>988</v>
      </c>
      <c r="B148" s="237"/>
      <c r="C148" s="237"/>
      <c r="D148" s="237"/>
      <c r="E148" s="237"/>
      <c r="F148" s="237"/>
      <c r="G148" s="237"/>
      <c r="H148" s="238"/>
      <c r="I148" s="149">
        <v>55</v>
      </c>
    </row>
    <row r="149" spans="1:9" ht="12.75">
      <c r="A149" s="236" t="s">
        <v>987</v>
      </c>
      <c r="B149" s="237"/>
      <c r="C149" s="237"/>
      <c r="D149" s="237"/>
      <c r="E149" s="237"/>
      <c r="F149" s="237"/>
      <c r="G149" s="237"/>
      <c r="H149" s="238"/>
      <c r="I149" s="149">
        <v>23</v>
      </c>
    </row>
    <row r="150" spans="1:9" ht="13.5" thickBot="1">
      <c r="A150" s="236" t="s">
        <v>989</v>
      </c>
      <c r="B150" s="237"/>
      <c r="C150" s="237"/>
      <c r="D150" s="237"/>
      <c r="E150" s="237"/>
      <c r="F150" s="237"/>
      <c r="G150" s="237"/>
      <c r="H150" s="238"/>
      <c r="I150" s="149">
        <v>22</v>
      </c>
    </row>
    <row r="151" spans="1:9" ht="15" customHeight="1" thickBot="1">
      <c r="A151" s="256"/>
      <c r="B151" s="256"/>
      <c r="C151" s="256"/>
      <c r="D151" s="256"/>
      <c r="E151" s="256"/>
      <c r="F151" s="256"/>
      <c r="G151" s="256"/>
      <c r="H151" s="256"/>
      <c r="I151" s="256"/>
    </row>
    <row r="152" spans="1:9" ht="14.25" thickBot="1" thickTop="1">
      <c r="A152" s="257" t="s">
        <v>995</v>
      </c>
      <c r="B152" s="258"/>
      <c r="C152" s="258"/>
      <c r="D152" s="258"/>
      <c r="E152" s="258"/>
      <c r="F152" s="258"/>
      <c r="G152" s="258"/>
      <c r="H152" s="258"/>
      <c r="I152" s="259"/>
    </row>
    <row r="153" spans="1:9" ht="13.5" customHeight="1" thickBot="1" thickTop="1">
      <c r="A153" s="260"/>
      <c r="B153" s="260"/>
      <c r="C153" s="260"/>
      <c r="D153" s="260"/>
      <c r="E153" s="260"/>
      <c r="F153" s="260"/>
      <c r="G153" s="260"/>
      <c r="H153" s="260"/>
      <c r="I153" s="260"/>
    </row>
    <row r="154" spans="1:9" ht="13.5" thickBot="1">
      <c r="A154" s="207" t="s">
        <v>839</v>
      </c>
      <c r="B154" s="207"/>
      <c r="C154" s="207"/>
      <c r="D154" s="139" t="s">
        <v>725</v>
      </c>
      <c r="E154" s="208" t="s">
        <v>996</v>
      </c>
      <c r="F154" s="208"/>
      <c r="G154" s="208" t="s">
        <v>997</v>
      </c>
      <c r="H154" s="208"/>
      <c r="I154" s="208"/>
    </row>
    <row r="155" spans="1:9" ht="13.5" customHeight="1">
      <c r="A155" s="191" t="s">
        <v>786</v>
      </c>
      <c r="B155" s="192"/>
      <c r="C155" s="193"/>
      <c r="D155" s="80">
        <v>6088</v>
      </c>
      <c r="E155" s="194">
        <f>IF(D172&lt;&gt;0,D155/D172,"CHTotal-0")</f>
        <v>0.16184172049871068</v>
      </c>
      <c r="F155" s="195"/>
      <c r="G155" s="196" t="s">
        <v>998</v>
      </c>
      <c r="H155" s="197"/>
      <c r="I155" s="198"/>
    </row>
    <row r="156" spans="1:9" ht="13.5" customHeight="1" thickBot="1">
      <c r="A156" s="220" t="s">
        <v>856</v>
      </c>
      <c r="B156" s="221"/>
      <c r="C156" s="222"/>
      <c r="D156" s="81">
        <v>600</v>
      </c>
      <c r="E156" s="223">
        <f>IF(D172&lt;&gt;0,D156/D172,"CHTotal-0")</f>
        <v>0.015950235265970173</v>
      </c>
      <c r="F156" s="203"/>
      <c r="G156" s="204">
        <f>D172-D155-D156</f>
        <v>30929</v>
      </c>
      <c r="H156" s="205"/>
      <c r="I156" s="206"/>
    </row>
    <row r="157" spans="1:9" ht="12.75" customHeight="1">
      <c r="A157" s="220" t="s">
        <v>859</v>
      </c>
      <c r="B157" s="221"/>
      <c r="C157" s="222"/>
      <c r="D157" s="82">
        <v>2896</v>
      </c>
      <c r="E157" s="223">
        <f>IF(D172&lt;&gt;0,D157/D172,"CHTotal-0")</f>
        <v>0.07698646888374937</v>
      </c>
      <c r="F157" s="213"/>
      <c r="G157" s="217">
        <f>IF(G156&lt;&gt;0,D157/G156,"CHDisponivel-0")</f>
        <v>0.09363380645995667</v>
      </c>
      <c r="H157" s="218"/>
      <c r="I157" s="209"/>
    </row>
    <row r="158" spans="1:9" ht="12.75" customHeight="1">
      <c r="A158" s="220" t="s">
        <v>713</v>
      </c>
      <c r="B158" s="221"/>
      <c r="C158" s="222"/>
      <c r="D158" s="82">
        <v>5633</v>
      </c>
      <c r="E158" s="223">
        <f>IF(D172&lt;&gt;0,D158/D172,"CHTotal-0")</f>
        <v>0.14974612542201665</v>
      </c>
      <c r="F158" s="213"/>
      <c r="G158" s="214">
        <f>IF(G156&lt;&gt;0,D158/G156,"CHDisponivel-0")</f>
        <v>0.182126806556953</v>
      </c>
      <c r="H158" s="215"/>
      <c r="I158" s="216"/>
    </row>
    <row r="159" spans="1:9" ht="12.75" customHeight="1">
      <c r="A159" s="220" t="s">
        <v>907</v>
      </c>
      <c r="B159" s="221"/>
      <c r="C159" s="222"/>
      <c r="D159" s="81">
        <v>7174</v>
      </c>
      <c r="E159" s="223">
        <f>IF(D172&lt;&gt;0,D159/D172,"CHTotal-0")</f>
        <v>0.1907116463301167</v>
      </c>
      <c r="F159" s="213"/>
      <c r="G159" s="214">
        <f>IF(G156&lt;&gt;0,D159/G156,"CHDisponivel-0")</f>
        <v>0.2319505965275308</v>
      </c>
      <c r="H159" s="215"/>
      <c r="I159" s="216"/>
    </row>
    <row r="160" spans="1:9" ht="12.75" customHeight="1">
      <c r="A160" s="220" t="s">
        <v>787</v>
      </c>
      <c r="B160" s="221"/>
      <c r="C160" s="222"/>
      <c r="D160" s="82">
        <v>2919</v>
      </c>
      <c r="E160" s="223">
        <f>IF(D172&lt;&gt;0,D160/D172,"CHTotal-0")</f>
        <v>0.07759789456894489</v>
      </c>
      <c r="F160" s="213"/>
      <c r="G160" s="214">
        <f>IF(G156&lt;&gt;0,D160/G156,"CHDisponivel-0")</f>
        <v>0.09437744511623396</v>
      </c>
      <c r="H160" s="215"/>
      <c r="I160" s="216"/>
    </row>
    <row r="161" spans="1:9" ht="12.75" customHeight="1">
      <c r="A161" s="220" t="s">
        <v>714</v>
      </c>
      <c r="B161" s="221"/>
      <c r="C161" s="222"/>
      <c r="D161" s="82">
        <v>1155</v>
      </c>
      <c r="E161" s="223">
        <f>IF(D172&lt;&gt;0,D161/D172,"CHTotal-0")</f>
        <v>0.030704202886992583</v>
      </c>
      <c r="F161" s="213"/>
      <c r="G161" s="214">
        <f>IF(G156&lt;&gt;0,D161/G156,"CHDisponivel-0")</f>
        <v>0.03734359339131559</v>
      </c>
      <c r="H161" s="215"/>
      <c r="I161" s="216"/>
    </row>
    <row r="162" spans="1:9" ht="12.75" customHeight="1">
      <c r="A162" s="220" t="s">
        <v>785</v>
      </c>
      <c r="B162" s="221"/>
      <c r="C162" s="222"/>
      <c r="D162" s="82">
        <v>1110</v>
      </c>
      <c r="E162" s="223">
        <f>IF(D172&lt;&gt;0,D162/D172,"CHTotal-0")</f>
        <v>0.02950793524204482</v>
      </c>
      <c r="F162" s="213"/>
      <c r="G162" s="214">
        <f>IF(G156&lt;&gt;0,D162/G156,"CHDisponivel-0")</f>
        <v>0.03588864819425135</v>
      </c>
      <c r="H162" s="215"/>
      <c r="I162" s="216"/>
    </row>
    <row r="163" spans="1:9" ht="12.75" customHeight="1">
      <c r="A163" s="220" t="s">
        <v>788</v>
      </c>
      <c r="B163" s="221"/>
      <c r="C163" s="222"/>
      <c r="D163" s="82">
        <v>1770</v>
      </c>
      <c r="E163" s="223">
        <f>IF(D172&lt;&gt;0,D163/D172,"CHTotal-0")</f>
        <v>0.04705319403461201</v>
      </c>
      <c r="F163" s="213"/>
      <c r="G163" s="214">
        <f>IF(G156&lt;&gt;0,D163/G156,"CHDisponivel-0")</f>
        <v>0.05722784441786026</v>
      </c>
      <c r="H163" s="215"/>
      <c r="I163" s="216"/>
    </row>
    <row r="164" spans="1:9" ht="12.75">
      <c r="A164" s="220" t="s">
        <v>857</v>
      </c>
      <c r="B164" s="221"/>
      <c r="C164" s="222"/>
      <c r="D164" s="82">
        <v>2691</v>
      </c>
      <c r="E164" s="223">
        <f>IF(D172&lt;&gt;0,D164/D172,"CHTotal-0")</f>
        <v>0.07153680516787622</v>
      </c>
      <c r="F164" s="213"/>
      <c r="G164" s="214">
        <f>IF(G156&lt;&gt;0,D164/G156,"CHDisponivel-0")</f>
        <v>0.08700572278444178</v>
      </c>
      <c r="H164" s="215"/>
      <c r="I164" s="216"/>
    </row>
    <row r="165" spans="1:9" ht="12.75">
      <c r="A165" s="220" t="s">
        <v>858</v>
      </c>
      <c r="B165" s="221"/>
      <c r="C165" s="222"/>
      <c r="D165" s="82">
        <v>299</v>
      </c>
      <c r="E165" s="223">
        <f>IF(D172&lt;&gt;0,D165/D172,"CHTotal-0")</f>
        <v>0.007948533907541803</v>
      </c>
      <c r="F165" s="213"/>
      <c r="G165" s="214">
        <f>IF(G156&lt;&gt;0,D165/G156,"CHDisponivel-0")</f>
        <v>0.009667302531604643</v>
      </c>
      <c r="H165" s="215"/>
      <c r="I165" s="216"/>
    </row>
    <row r="166" spans="1:9" ht="12.75" customHeight="1">
      <c r="A166" s="220" t="s">
        <v>715</v>
      </c>
      <c r="B166" s="221"/>
      <c r="C166" s="222"/>
      <c r="D166" s="82">
        <v>662</v>
      </c>
      <c r="E166" s="223">
        <f>IF(D172&lt;&gt;0,D166/D172,"CHTotal-0")</f>
        <v>0.017598426243453758</v>
      </c>
      <c r="F166" s="213"/>
      <c r="G166" s="214">
        <f>IF(G156&lt;&gt;0,D166/G156,"CHDisponivel-0")</f>
        <v>0.021403860454589543</v>
      </c>
      <c r="H166" s="215"/>
      <c r="I166" s="216"/>
    </row>
    <row r="167" spans="1:9" ht="12.75" customHeight="1">
      <c r="A167" s="220" t="s">
        <v>716</v>
      </c>
      <c r="B167" s="221"/>
      <c r="C167" s="222"/>
      <c r="D167" s="82">
        <v>495</v>
      </c>
      <c r="E167" s="223">
        <f>IF(D172&lt;&gt;0,D167/D172,"CHTotal-0")</f>
        <v>0.013158944094425393</v>
      </c>
      <c r="F167" s="213"/>
      <c r="G167" s="214">
        <f>IF(G156&lt;&gt;0,D167/G156,"CHDisponivel-0")</f>
        <v>0.016004397167706682</v>
      </c>
      <c r="H167" s="215"/>
      <c r="I167" s="216"/>
    </row>
    <row r="168" spans="1:9" ht="12.75" customHeight="1">
      <c r="A168" s="220" t="s">
        <v>717</v>
      </c>
      <c r="B168" s="221"/>
      <c r="C168" s="222"/>
      <c r="D168" s="82">
        <v>1780</v>
      </c>
      <c r="E168" s="223">
        <f>IF(D172&lt;&gt;0,D168/D172,"CHTotal-0")</f>
        <v>0.04731903128904485</v>
      </c>
      <c r="F168" s="213"/>
      <c r="G168" s="214">
        <f>IF(G156&lt;&gt;0,D168/G156,"CHDisponivel-0")</f>
        <v>0.05755116557276343</v>
      </c>
      <c r="H168" s="215"/>
      <c r="I168" s="216"/>
    </row>
    <row r="169" spans="1:9" ht="12.75" customHeight="1">
      <c r="A169" s="220" t="s">
        <v>718</v>
      </c>
      <c r="B169" s="221"/>
      <c r="C169" s="222"/>
      <c r="D169" s="82">
        <v>912</v>
      </c>
      <c r="E169" s="223">
        <f>IF(D172&lt;&gt;0,D169/D172,"CHTotal-0")</f>
        <v>0.024244357604274663</v>
      </c>
      <c r="F169" s="213"/>
      <c r="G169" s="214">
        <f>IF(G156&lt;&gt;0,D169/G156,"CHDisponivel-0")</f>
        <v>0.029486889327168676</v>
      </c>
      <c r="H169" s="215"/>
      <c r="I169" s="216"/>
    </row>
    <row r="170" spans="1:9" ht="12.75" customHeight="1">
      <c r="A170" s="220" t="s">
        <v>719</v>
      </c>
      <c r="B170" s="221"/>
      <c r="C170" s="222"/>
      <c r="D170" s="82">
        <v>290</v>
      </c>
      <c r="E170" s="223">
        <f>IF(D172&lt;&gt;0,D170/D172,"CHTotal-0")</f>
        <v>0.00770928037855225</v>
      </c>
      <c r="F170" s="213"/>
      <c r="G170" s="214">
        <f>IF(G156&lt;&gt;0,D170/G156,"CHDisponivel-0")</f>
        <v>0.009376313492191795</v>
      </c>
      <c r="H170" s="215"/>
      <c r="I170" s="216"/>
    </row>
    <row r="171" spans="1:9" ht="12.75" customHeight="1">
      <c r="A171" s="220" t="s">
        <v>860</v>
      </c>
      <c r="B171" s="221"/>
      <c r="C171" s="222"/>
      <c r="D171" s="82">
        <v>1143</v>
      </c>
      <c r="E171" s="223">
        <f>IF(D172&lt;&gt;0,D171/D172,"CHTotal-0")</f>
        <v>0.03038519818167318</v>
      </c>
      <c r="F171" s="213"/>
      <c r="G171" s="214">
        <f>IF(G156&lt;&gt;0,D171/G156,"CHDisponivel-0")</f>
        <v>0.036955608005431795</v>
      </c>
      <c r="H171" s="215"/>
      <c r="I171" s="216"/>
    </row>
    <row r="172" spans="1:9" ht="13.5" thickBot="1">
      <c r="A172" s="363" t="s">
        <v>728</v>
      </c>
      <c r="B172" s="364"/>
      <c r="C172" s="365"/>
      <c r="D172" s="83">
        <f>SUM(D155:D171)</f>
        <v>37617</v>
      </c>
      <c r="E172" s="366">
        <f>IF(D172&lt;&gt;0,SUM(E155:F171),"CHTotal-0")</f>
        <v>1</v>
      </c>
      <c r="F172" s="367"/>
      <c r="G172" s="366">
        <f>IF(G156&lt;&gt;0,SUM(G157:I171),"CHDisponivel-0")</f>
        <v>0.9999999999999998</v>
      </c>
      <c r="H172" s="368"/>
      <c r="I172" s="367"/>
    </row>
    <row r="173" spans="1:9" ht="12.7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2.7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2.7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2.7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2.7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2.7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2.7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2.7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2.7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2.7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2.7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2.75">
      <c r="A184" s="20"/>
      <c r="B184" s="20"/>
      <c r="C184" s="20"/>
      <c r="D184" s="20"/>
      <c r="E184" s="20"/>
      <c r="F184" s="20"/>
      <c r="G184" s="20"/>
      <c r="H184" s="20"/>
      <c r="I184" s="20"/>
    </row>
  </sheetData>
  <sheetProtection password="CEFE" sheet="1"/>
  <mergeCells count="234">
    <mergeCell ref="A135:I135"/>
    <mergeCell ref="A82:I82"/>
    <mergeCell ref="A101:D101"/>
    <mergeCell ref="A145:H145"/>
    <mergeCell ref="A110:H110"/>
    <mergeCell ref="F102:G102"/>
    <mergeCell ref="H102:I102"/>
    <mergeCell ref="F103:G103"/>
    <mergeCell ref="A103:D103"/>
    <mergeCell ref="A106:I106"/>
    <mergeCell ref="A17:I17"/>
    <mergeCell ref="A62:I62"/>
    <mergeCell ref="A53:I53"/>
    <mergeCell ref="A59:H59"/>
    <mergeCell ref="A60:H60"/>
    <mergeCell ref="A20:H20"/>
    <mergeCell ref="A30:H30"/>
    <mergeCell ref="A22:H22"/>
    <mergeCell ref="A25:H25"/>
    <mergeCell ref="A32:I32"/>
    <mergeCell ref="A167:C167"/>
    <mergeCell ref="E167:F167"/>
    <mergeCell ref="G167:I167"/>
    <mergeCell ref="A166:C166"/>
    <mergeCell ref="E166:F166"/>
    <mergeCell ref="G166:I166"/>
    <mergeCell ref="A122:I122"/>
    <mergeCell ref="A111:H111"/>
    <mergeCell ref="A98:I98"/>
    <mergeCell ref="F101:G101"/>
    <mergeCell ref="H101:I101"/>
    <mergeCell ref="A112:H112"/>
    <mergeCell ref="A113:H113"/>
    <mergeCell ref="H103:I103"/>
    <mergeCell ref="A102:D102"/>
    <mergeCell ref="A107:H107"/>
    <mergeCell ref="A49:H49"/>
    <mergeCell ref="A50:H50"/>
    <mergeCell ref="A121:I121"/>
    <mergeCell ref="A115:H115"/>
    <mergeCell ref="A116:H116"/>
    <mergeCell ref="A117:H117"/>
    <mergeCell ref="A120:H120"/>
    <mergeCell ref="A114:H114"/>
    <mergeCell ref="A108:H108"/>
    <mergeCell ref="A109:H109"/>
    <mergeCell ref="A26:H26"/>
    <mergeCell ref="A27:H27"/>
    <mergeCell ref="A28:H28"/>
    <mergeCell ref="A29:H29"/>
    <mergeCell ref="A31:H31"/>
    <mergeCell ref="A69:H69"/>
    <mergeCell ref="A73:I73"/>
    <mergeCell ref="A80:H80"/>
    <mergeCell ref="A66:H66"/>
    <mergeCell ref="A38:I38"/>
    <mergeCell ref="A37:I37"/>
    <mergeCell ref="A51:H51"/>
    <mergeCell ref="A52:H52"/>
    <mergeCell ref="A57:I57"/>
    <mergeCell ref="A47:I47"/>
    <mergeCell ref="A144:H144"/>
    <mergeCell ref="A129:I129"/>
    <mergeCell ref="A128:I128"/>
    <mergeCell ref="A130:H130"/>
    <mergeCell ref="A131:H131"/>
    <mergeCell ref="A125:H125"/>
    <mergeCell ref="A127:H127"/>
    <mergeCell ref="A126:H126"/>
    <mergeCell ref="A48:H48"/>
    <mergeCell ref="A150:H150"/>
    <mergeCell ref="A147:H147"/>
    <mergeCell ref="A3:G3"/>
    <mergeCell ref="A64:H64"/>
    <mergeCell ref="A33:H33"/>
    <mergeCell ref="A81:H81"/>
    <mergeCell ref="A74:H74"/>
    <mergeCell ref="A75:H75"/>
    <mergeCell ref="A68:H68"/>
    <mergeCell ref="A46:I46"/>
    <mergeCell ref="A170:C170"/>
    <mergeCell ref="A169:C169"/>
    <mergeCell ref="E169:F169"/>
    <mergeCell ref="A168:C168"/>
    <mergeCell ref="E168:F168"/>
    <mergeCell ref="G168:I168"/>
    <mergeCell ref="E170:F170"/>
    <mergeCell ref="G170:I170"/>
    <mergeCell ref="G169:I169"/>
    <mergeCell ref="E171:F171"/>
    <mergeCell ref="G171:I171"/>
    <mergeCell ref="A172:C172"/>
    <mergeCell ref="E172:F172"/>
    <mergeCell ref="G172:I172"/>
    <mergeCell ref="A171:C171"/>
    <mergeCell ref="A1:I1"/>
    <mergeCell ref="A2:I2"/>
    <mergeCell ref="A88:H88"/>
    <mergeCell ref="A65:H65"/>
    <mergeCell ref="A70:H70"/>
    <mergeCell ref="A71:H71"/>
    <mergeCell ref="A84:H84"/>
    <mergeCell ref="A76:H76"/>
    <mergeCell ref="A23:I23"/>
    <mergeCell ref="A24:I24"/>
    <mergeCell ref="A4:I4"/>
    <mergeCell ref="A5:B5"/>
    <mergeCell ref="A6:B6"/>
    <mergeCell ref="C5:E5"/>
    <mergeCell ref="C6:E6"/>
    <mergeCell ref="F5:I5"/>
    <mergeCell ref="F6:I6"/>
    <mergeCell ref="A9:C9"/>
    <mergeCell ref="C7:D7"/>
    <mergeCell ref="F7:G7"/>
    <mergeCell ref="A14:D14"/>
    <mergeCell ref="F14:H14"/>
    <mergeCell ref="H7:I7"/>
    <mergeCell ref="A7:B7"/>
    <mergeCell ref="A15:D15"/>
    <mergeCell ref="A8:C8"/>
    <mergeCell ref="E8:I9"/>
    <mergeCell ref="A36:H36"/>
    <mergeCell ref="A34:C35"/>
    <mergeCell ref="A18:H18"/>
    <mergeCell ref="A10:I10"/>
    <mergeCell ref="A11:I11"/>
    <mergeCell ref="A12:D12"/>
    <mergeCell ref="F12:H12"/>
    <mergeCell ref="A16:I16"/>
    <mergeCell ref="A13:D13"/>
    <mergeCell ref="F13:H13"/>
    <mergeCell ref="A63:I63"/>
    <mergeCell ref="A61:I61"/>
    <mergeCell ref="F15:H15"/>
    <mergeCell ref="D34:G34"/>
    <mergeCell ref="D35:G35"/>
    <mergeCell ref="A40:C40"/>
    <mergeCell ref="G40:I40"/>
    <mergeCell ref="A58:H58"/>
    <mergeCell ref="A91:D91"/>
    <mergeCell ref="F91:G91"/>
    <mergeCell ref="H91:I91"/>
    <mergeCell ref="A86:H86"/>
    <mergeCell ref="A87:H87"/>
    <mergeCell ref="A67:H67"/>
    <mergeCell ref="A83:I83"/>
    <mergeCell ref="A89:I89"/>
    <mergeCell ref="A90:I90"/>
    <mergeCell ref="A85:H85"/>
    <mergeCell ref="A77:H77"/>
    <mergeCell ref="A78:H78"/>
    <mergeCell ref="A72:I72"/>
    <mergeCell ref="A79:H79"/>
    <mergeCell ref="A92:D92"/>
    <mergeCell ref="F92:G92"/>
    <mergeCell ref="H92:I92"/>
    <mergeCell ref="A93:D93"/>
    <mergeCell ref="F93:G93"/>
    <mergeCell ref="H93:I93"/>
    <mergeCell ref="A97:I97"/>
    <mergeCell ref="A94:D94"/>
    <mergeCell ref="F94:G94"/>
    <mergeCell ref="H94:I94"/>
    <mergeCell ref="A95:D95"/>
    <mergeCell ref="F95:G95"/>
    <mergeCell ref="H95:I95"/>
    <mergeCell ref="F96:G96"/>
    <mergeCell ref="H96:I96"/>
    <mergeCell ref="A99:D99"/>
    <mergeCell ref="F99:G99"/>
    <mergeCell ref="H99:I99"/>
    <mergeCell ref="A105:I105"/>
    <mergeCell ref="F104:G104"/>
    <mergeCell ref="H104:I104"/>
    <mergeCell ref="A100:D100"/>
    <mergeCell ref="A104:D104"/>
    <mergeCell ref="E155:F155"/>
    <mergeCell ref="G155:I155"/>
    <mergeCell ref="A134:H134"/>
    <mergeCell ref="A132:H132"/>
    <mergeCell ref="A133:H133"/>
    <mergeCell ref="A151:I151"/>
    <mergeCell ref="A152:I152"/>
    <mergeCell ref="A153:I153"/>
    <mergeCell ref="A148:H148"/>
    <mergeCell ref="A149:H149"/>
    <mergeCell ref="A141:I141"/>
    <mergeCell ref="A142:H142"/>
    <mergeCell ref="A143:H143"/>
    <mergeCell ref="A156:C156"/>
    <mergeCell ref="E156:F156"/>
    <mergeCell ref="G156:I156"/>
    <mergeCell ref="A154:C154"/>
    <mergeCell ref="E154:F154"/>
    <mergeCell ref="G154:I154"/>
    <mergeCell ref="A155:C155"/>
    <mergeCell ref="E160:F160"/>
    <mergeCell ref="G160:I160"/>
    <mergeCell ref="A157:C157"/>
    <mergeCell ref="E157:F157"/>
    <mergeCell ref="G157:I157"/>
    <mergeCell ref="A158:C158"/>
    <mergeCell ref="E158:F158"/>
    <mergeCell ref="G158:I158"/>
    <mergeCell ref="A162:C162"/>
    <mergeCell ref="E162:F162"/>
    <mergeCell ref="G162:I162"/>
    <mergeCell ref="A159:C159"/>
    <mergeCell ref="E159:F159"/>
    <mergeCell ref="G159:I159"/>
    <mergeCell ref="A161:C161"/>
    <mergeCell ref="E161:F161"/>
    <mergeCell ref="G161:I161"/>
    <mergeCell ref="A160:C160"/>
    <mergeCell ref="A165:C165"/>
    <mergeCell ref="E165:F165"/>
    <mergeCell ref="G165:I165"/>
    <mergeCell ref="A163:C163"/>
    <mergeCell ref="E163:F163"/>
    <mergeCell ref="G163:I163"/>
    <mergeCell ref="A164:C164"/>
    <mergeCell ref="E164:F164"/>
    <mergeCell ref="G164:I164"/>
    <mergeCell ref="A118:H118"/>
    <mergeCell ref="A119:H119"/>
    <mergeCell ref="A146:H146"/>
    <mergeCell ref="A19:H19"/>
    <mergeCell ref="A21:H21"/>
    <mergeCell ref="A123:H123"/>
    <mergeCell ref="A124:H124"/>
    <mergeCell ref="F100:G100"/>
    <mergeCell ref="H100:I100"/>
    <mergeCell ref="A96:D96"/>
  </mergeCells>
  <printOptions horizontalCentered="1"/>
  <pageMargins left="1.7716535433070868" right="0.3937007874015748" top="0.7874015748031497" bottom="0.984251968503937" header="0.5118110236220472" footer="0.5118110236220472"/>
  <pageSetup horizontalDpi="300" verticalDpi="300" orientation="landscape" paperSize="9" scale="95" r:id="rId3"/>
  <rowBreaks count="3" manualBreakCount="3">
    <brk id="31" max="8" man="1"/>
    <brk id="151" max="255" man="1"/>
    <brk id="17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1"/>
  <sheetViews>
    <sheetView zoomScalePageLayoutView="0" workbookViewId="0" topLeftCell="A1">
      <selection activeCell="A4" sqref="A4:S5"/>
    </sheetView>
  </sheetViews>
  <sheetFormatPr defaultColWidth="9.140625" defaultRowHeight="12.75"/>
  <cols>
    <col min="1" max="1" width="9.421875" style="0" customWidth="1"/>
    <col min="2" max="2" width="1.8515625" style="0" customWidth="1"/>
    <col min="3" max="3" width="6.7109375" style="0" customWidth="1"/>
    <col min="4" max="4" width="8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6.7109375" style="0" customWidth="1"/>
    <col min="9" max="9" width="8.00390625" style="0" customWidth="1"/>
    <col min="10" max="10" width="3.57421875" style="0" customWidth="1"/>
    <col min="11" max="11" width="5.28125" style="0" customWidth="1"/>
    <col min="12" max="12" width="7.8515625" style="0" customWidth="1"/>
    <col min="13" max="13" width="7.00390625" style="0" customWidth="1"/>
    <col min="14" max="14" width="5.421875" style="0" customWidth="1"/>
    <col min="15" max="15" width="8.00390625" style="0" customWidth="1"/>
    <col min="16" max="16" width="5.42187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5.28125" style="0" customWidth="1"/>
  </cols>
  <sheetData>
    <row r="1" spans="1:19" ht="13.5" thickBot="1">
      <c r="A1" s="398" t="s">
        <v>876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400"/>
    </row>
    <row r="2" spans="1:19" ht="13.5" thickBo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</row>
    <row r="3" spans="1:19" ht="13.5" thickBot="1">
      <c r="A3" s="402" t="s">
        <v>964</v>
      </c>
      <c r="B3" s="403"/>
      <c r="C3" s="403"/>
      <c r="D3" s="404"/>
      <c r="E3" s="407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9"/>
      <c r="Q3" s="405" t="s">
        <v>784</v>
      </c>
      <c r="R3" s="406"/>
      <c r="S3" s="29" t="s">
        <v>1038</v>
      </c>
    </row>
    <row r="4" spans="1:19" s="1" customFormat="1" ht="12.7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</row>
    <row r="5" spans="1:19" s="8" customFormat="1" ht="12.75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</row>
    <row r="6" spans="1:19" s="44" customFormat="1" ht="13.5" customHeight="1">
      <c r="A6" s="392" t="s">
        <v>1175</v>
      </c>
      <c r="B6" s="393"/>
      <c r="C6" s="393"/>
      <c r="D6" s="393"/>
      <c r="E6" s="393"/>
      <c r="F6" s="393"/>
      <c r="G6" s="393"/>
      <c r="H6" s="394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</row>
    <row r="7" spans="1:22" ht="12.75">
      <c r="A7" s="60" t="s">
        <v>865</v>
      </c>
      <c r="B7" s="390" t="s">
        <v>1183</v>
      </c>
      <c r="C7" s="390"/>
      <c r="D7" s="390"/>
      <c r="E7" s="390"/>
      <c r="F7" s="390"/>
      <c r="G7" s="390"/>
      <c r="H7" s="390"/>
      <c r="I7" s="390"/>
      <c r="J7" s="391"/>
      <c r="K7" s="393" t="s">
        <v>937</v>
      </c>
      <c r="L7" s="393"/>
      <c r="M7" s="390" t="s">
        <v>1043</v>
      </c>
      <c r="N7" s="390"/>
      <c r="O7" s="391"/>
      <c r="P7" s="111" t="s">
        <v>778</v>
      </c>
      <c r="Q7" s="121">
        <v>41047</v>
      </c>
      <c r="R7" s="118" t="s">
        <v>779</v>
      </c>
      <c r="S7" s="121">
        <v>41051</v>
      </c>
      <c r="T7" s="122"/>
      <c r="U7" s="4"/>
      <c r="V7" s="4"/>
    </row>
    <row r="8" spans="1:22" ht="12.75">
      <c r="A8" s="392" t="s">
        <v>960</v>
      </c>
      <c r="B8" s="393"/>
      <c r="C8" s="390" t="s">
        <v>1184</v>
      </c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1"/>
      <c r="T8" s="122"/>
      <c r="U8" s="4"/>
      <c r="V8" s="4"/>
    </row>
    <row r="9" spans="1:19" ht="12.75">
      <c r="A9" s="396"/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</row>
    <row r="10" spans="1:19" s="44" customFormat="1" ht="13.5" customHeight="1">
      <c r="A10" s="392" t="s">
        <v>879</v>
      </c>
      <c r="B10" s="393"/>
      <c r="C10" s="393"/>
      <c r="D10" s="393"/>
      <c r="E10" s="393"/>
      <c r="F10" s="393"/>
      <c r="G10" s="393"/>
      <c r="H10" s="394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</row>
    <row r="11" spans="1:22" ht="12.75">
      <c r="A11" s="60" t="s">
        <v>865</v>
      </c>
      <c r="B11" s="390" t="s">
        <v>1206</v>
      </c>
      <c r="C11" s="390"/>
      <c r="D11" s="390"/>
      <c r="E11" s="390"/>
      <c r="F11" s="390"/>
      <c r="G11" s="390"/>
      <c r="H11" s="390"/>
      <c r="I11" s="390"/>
      <c r="J11" s="391"/>
      <c r="K11" s="393" t="s">
        <v>937</v>
      </c>
      <c r="L11" s="393"/>
      <c r="M11" s="390" t="s">
        <v>1203</v>
      </c>
      <c r="N11" s="390"/>
      <c r="O11" s="391"/>
      <c r="P11" s="111" t="s">
        <v>778</v>
      </c>
      <c r="Q11" s="121">
        <v>40953</v>
      </c>
      <c r="R11" s="118" t="s">
        <v>779</v>
      </c>
      <c r="S11" s="121">
        <v>40955</v>
      </c>
      <c r="T11" s="122"/>
      <c r="U11" s="4"/>
      <c r="V11" s="4"/>
    </row>
    <row r="12" spans="1:22" ht="12.75">
      <c r="A12" s="392" t="s">
        <v>960</v>
      </c>
      <c r="B12" s="393"/>
      <c r="C12" s="390" t="s">
        <v>1200</v>
      </c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1"/>
      <c r="T12" s="122"/>
      <c r="U12" s="4"/>
      <c r="V12" s="4"/>
    </row>
    <row r="13" spans="1:19" ht="12.75">
      <c r="A13" s="396"/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</row>
    <row r="14" spans="1:22" ht="12.75">
      <c r="A14" s="60" t="s">
        <v>865</v>
      </c>
      <c r="B14" s="390" t="s">
        <v>1207</v>
      </c>
      <c r="C14" s="390"/>
      <c r="D14" s="390"/>
      <c r="E14" s="390"/>
      <c r="F14" s="390"/>
      <c r="G14" s="390"/>
      <c r="H14" s="390"/>
      <c r="I14" s="390"/>
      <c r="J14" s="391"/>
      <c r="K14" s="393" t="s">
        <v>937</v>
      </c>
      <c r="L14" s="393"/>
      <c r="M14" s="390" t="s">
        <v>1204</v>
      </c>
      <c r="N14" s="390"/>
      <c r="O14" s="391"/>
      <c r="P14" s="111" t="s">
        <v>778</v>
      </c>
      <c r="Q14" s="121">
        <v>40983</v>
      </c>
      <c r="R14" s="118" t="s">
        <v>779</v>
      </c>
      <c r="S14" s="121">
        <v>40984</v>
      </c>
      <c r="T14" s="122"/>
      <c r="U14" s="4"/>
      <c r="V14" s="4"/>
    </row>
    <row r="15" spans="1:22" ht="12.75">
      <c r="A15" s="392" t="s">
        <v>960</v>
      </c>
      <c r="B15" s="393"/>
      <c r="C15" s="390" t="s">
        <v>1201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1"/>
      <c r="T15" s="122"/>
      <c r="U15" s="4"/>
      <c r="V15" s="4"/>
    </row>
    <row r="16" spans="1:19" ht="12.75">
      <c r="A16" s="396"/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</row>
    <row r="17" spans="1:22" ht="12.75">
      <c r="A17" s="60" t="s">
        <v>865</v>
      </c>
      <c r="B17" s="390" t="s">
        <v>1208</v>
      </c>
      <c r="C17" s="390"/>
      <c r="D17" s="390"/>
      <c r="E17" s="390"/>
      <c r="F17" s="390"/>
      <c r="G17" s="390"/>
      <c r="H17" s="390"/>
      <c r="I17" s="390"/>
      <c r="J17" s="391"/>
      <c r="K17" s="393" t="s">
        <v>937</v>
      </c>
      <c r="L17" s="393"/>
      <c r="M17" s="390" t="s">
        <v>1205</v>
      </c>
      <c r="N17" s="390"/>
      <c r="O17" s="391"/>
      <c r="P17" s="111" t="s">
        <v>778</v>
      </c>
      <c r="Q17" s="121">
        <v>41147</v>
      </c>
      <c r="R17" s="118" t="s">
        <v>779</v>
      </c>
      <c r="S17" s="121">
        <v>41148</v>
      </c>
      <c r="T17" s="122"/>
      <c r="U17" s="4"/>
      <c r="V17" s="4"/>
    </row>
    <row r="18" spans="1:22" ht="12.75">
      <c r="A18" s="392" t="s">
        <v>960</v>
      </c>
      <c r="B18" s="393"/>
      <c r="C18" s="390" t="s">
        <v>1202</v>
      </c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1"/>
      <c r="T18" s="122"/>
      <c r="U18" s="4"/>
      <c r="V18" s="4"/>
    </row>
    <row r="19" spans="1:19" ht="12.75">
      <c r="A19" s="396"/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</row>
    <row r="20" spans="1:19" s="44" customFormat="1" ht="13.5" customHeight="1">
      <c r="A20" s="392" t="s">
        <v>886</v>
      </c>
      <c r="B20" s="393"/>
      <c r="C20" s="393"/>
      <c r="D20" s="393"/>
      <c r="E20" s="393"/>
      <c r="F20" s="393"/>
      <c r="G20" s="393"/>
      <c r="H20" s="394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</row>
    <row r="21" spans="1:22" ht="12.75">
      <c r="A21" s="60" t="s">
        <v>865</v>
      </c>
      <c r="B21" s="390" t="s">
        <v>1127</v>
      </c>
      <c r="C21" s="390"/>
      <c r="D21" s="390"/>
      <c r="E21" s="390"/>
      <c r="F21" s="390"/>
      <c r="G21" s="390"/>
      <c r="H21" s="390"/>
      <c r="I21" s="390"/>
      <c r="J21" s="391"/>
      <c r="K21" s="393" t="s">
        <v>937</v>
      </c>
      <c r="L21" s="393"/>
      <c r="M21" s="390" t="s">
        <v>1174</v>
      </c>
      <c r="N21" s="390"/>
      <c r="O21" s="391"/>
      <c r="P21" s="111" t="s">
        <v>778</v>
      </c>
      <c r="Q21" s="121">
        <v>41029</v>
      </c>
      <c r="R21" s="118" t="s">
        <v>779</v>
      </c>
      <c r="S21" s="121">
        <v>41033</v>
      </c>
      <c r="T21" s="122"/>
      <c r="U21" s="4"/>
      <c r="V21" s="4"/>
    </row>
    <row r="22" spans="1:22" ht="12.75">
      <c r="A22" s="392" t="s">
        <v>960</v>
      </c>
      <c r="B22" s="393"/>
      <c r="C22" s="390" t="s">
        <v>1241</v>
      </c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1"/>
      <c r="T22" s="122"/>
      <c r="U22" s="4"/>
      <c r="V22" s="4"/>
    </row>
    <row r="23" spans="1:19" ht="12.75">
      <c r="A23" s="396"/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</row>
    <row r="24" spans="1:22" ht="12.75">
      <c r="A24" s="60" t="s">
        <v>865</v>
      </c>
      <c r="B24" s="390" t="s">
        <v>1127</v>
      </c>
      <c r="C24" s="390"/>
      <c r="D24" s="390"/>
      <c r="E24" s="390"/>
      <c r="F24" s="390"/>
      <c r="G24" s="390"/>
      <c r="H24" s="390"/>
      <c r="I24" s="390"/>
      <c r="J24" s="391"/>
      <c r="K24" s="393" t="s">
        <v>937</v>
      </c>
      <c r="L24" s="393"/>
      <c r="M24" s="390" t="s">
        <v>1243</v>
      </c>
      <c r="N24" s="390"/>
      <c r="O24" s="391"/>
      <c r="P24" s="111" t="s">
        <v>778</v>
      </c>
      <c r="Q24" s="121">
        <v>41141</v>
      </c>
      <c r="R24" s="118" t="s">
        <v>779</v>
      </c>
      <c r="S24" s="121">
        <v>41145</v>
      </c>
      <c r="T24" s="122"/>
      <c r="U24" s="4"/>
      <c r="V24" s="4"/>
    </row>
    <row r="25" spans="1:22" ht="12.75">
      <c r="A25" s="392" t="s">
        <v>960</v>
      </c>
      <c r="B25" s="393"/>
      <c r="C25" s="390" t="s">
        <v>1242</v>
      </c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1"/>
      <c r="T25" s="122"/>
      <c r="U25" s="4"/>
      <c r="V25" s="4"/>
    </row>
    <row r="26" spans="1:19" ht="12.75">
      <c r="A26" s="396"/>
      <c r="B26" s="396"/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</row>
    <row r="27" spans="1:22" ht="12.75">
      <c r="A27" s="60" t="s">
        <v>865</v>
      </c>
      <c r="B27" s="390" t="s">
        <v>1127</v>
      </c>
      <c r="C27" s="390"/>
      <c r="D27" s="390"/>
      <c r="E27" s="390"/>
      <c r="F27" s="390"/>
      <c r="G27" s="390"/>
      <c r="H27" s="390"/>
      <c r="I27" s="390"/>
      <c r="J27" s="391"/>
      <c r="K27" s="393" t="s">
        <v>937</v>
      </c>
      <c r="L27" s="393"/>
      <c r="M27" s="390" t="s">
        <v>1244</v>
      </c>
      <c r="N27" s="390"/>
      <c r="O27" s="391"/>
      <c r="P27" s="111" t="s">
        <v>778</v>
      </c>
      <c r="Q27" s="121">
        <v>41223</v>
      </c>
      <c r="R27" s="118" t="s">
        <v>779</v>
      </c>
      <c r="S27" s="121">
        <v>41227</v>
      </c>
      <c r="T27" s="122"/>
      <c r="U27" s="4"/>
      <c r="V27" s="4"/>
    </row>
    <row r="28" spans="1:22" ht="12.75">
      <c r="A28" s="392" t="s">
        <v>960</v>
      </c>
      <c r="B28" s="393"/>
      <c r="C28" s="390" t="s">
        <v>1241</v>
      </c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1"/>
      <c r="T28" s="122"/>
      <c r="U28" s="4"/>
      <c r="V28" s="4"/>
    </row>
    <row r="29" spans="1:19" ht="12.75">
      <c r="A29" s="396"/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</row>
    <row r="30" spans="1:19" s="44" customFormat="1" ht="13.5" customHeight="1">
      <c r="A30" s="392" t="s">
        <v>888</v>
      </c>
      <c r="B30" s="393"/>
      <c r="C30" s="393"/>
      <c r="D30" s="393"/>
      <c r="E30" s="393"/>
      <c r="F30" s="393"/>
      <c r="G30" s="393"/>
      <c r="H30" s="394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</row>
    <row r="31" spans="1:22" ht="12.75">
      <c r="A31" s="60" t="s">
        <v>865</v>
      </c>
      <c r="B31" s="390" t="s">
        <v>1205</v>
      </c>
      <c r="C31" s="390"/>
      <c r="D31" s="390"/>
      <c r="E31" s="390"/>
      <c r="F31" s="390"/>
      <c r="G31" s="390"/>
      <c r="H31" s="390"/>
      <c r="I31" s="390"/>
      <c r="J31" s="391"/>
      <c r="K31" s="393" t="s">
        <v>937</v>
      </c>
      <c r="L31" s="393"/>
      <c r="M31" s="390" t="s">
        <v>1043</v>
      </c>
      <c r="N31" s="390"/>
      <c r="O31" s="391"/>
      <c r="P31" s="111" t="s">
        <v>778</v>
      </c>
      <c r="Q31" s="121">
        <v>41036</v>
      </c>
      <c r="R31" s="118" t="s">
        <v>779</v>
      </c>
      <c r="S31" s="121">
        <v>41037</v>
      </c>
      <c r="T31" s="122"/>
      <c r="U31" s="4"/>
      <c r="V31" s="4"/>
    </row>
    <row r="32" spans="1:22" ht="12.75">
      <c r="A32" s="392" t="s">
        <v>960</v>
      </c>
      <c r="B32" s="393"/>
      <c r="C32" s="390" t="s">
        <v>1313</v>
      </c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1"/>
      <c r="T32" s="122"/>
      <c r="U32" s="4"/>
      <c r="V32" s="4"/>
    </row>
    <row r="33" spans="1:19" ht="12.75">
      <c r="A33" s="396"/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</row>
    <row r="34" spans="1:19" s="44" customFormat="1" ht="13.5" customHeight="1">
      <c r="A34" s="392" t="s">
        <v>889</v>
      </c>
      <c r="B34" s="393"/>
      <c r="C34" s="393"/>
      <c r="D34" s="393"/>
      <c r="E34" s="393"/>
      <c r="F34" s="393"/>
      <c r="G34" s="393"/>
      <c r="H34" s="394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</row>
    <row r="35" spans="1:22" ht="12.75">
      <c r="A35" s="60" t="s">
        <v>865</v>
      </c>
      <c r="B35" s="390" t="s">
        <v>1127</v>
      </c>
      <c r="C35" s="390"/>
      <c r="D35" s="390"/>
      <c r="E35" s="390"/>
      <c r="F35" s="390"/>
      <c r="G35" s="390"/>
      <c r="H35" s="390"/>
      <c r="I35" s="390"/>
      <c r="J35" s="391"/>
      <c r="K35" s="393" t="s">
        <v>937</v>
      </c>
      <c r="L35" s="393"/>
      <c r="M35" s="390" t="s">
        <v>1043</v>
      </c>
      <c r="N35" s="390"/>
      <c r="O35" s="391"/>
      <c r="P35" s="111" t="s">
        <v>778</v>
      </c>
      <c r="Q35" s="121">
        <v>41018</v>
      </c>
      <c r="R35" s="118" t="s">
        <v>779</v>
      </c>
      <c r="S35" s="121">
        <v>41019</v>
      </c>
      <c r="T35" s="122"/>
      <c r="U35" s="4"/>
      <c r="V35" s="4"/>
    </row>
    <row r="36" spans="1:22" ht="12.75">
      <c r="A36" s="392" t="s">
        <v>960</v>
      </c>
      <c r="B36" s="393"/>
      <c r="C36" s="390" t="s">
        <v>1128</v>
      </c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1"/>
      <c r="T36" s="122"/>
      <c r="U36" s="4"/>
      <c r="V36" s="4"/>
    </row>
    <row r="37" spans="1:19" ht="12.75">
      <c r="A37" s="396"/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</row>
    <row r="38" spans="1:22" ht="12.75">
      <c r="A38" s="60" t="s">
        <v>865</v>
      </c>
      <c r="B38" s="390" t="s">
        <v>1127</v>
      </c>
      <c r="C38" s="390"/>
      <c r="D38" s="390"/>
      <c r="E38" s="390"/>
      <c r="F38" s="390"/>
      <c r="G38" s="390"/>
      <c r="H38" s="390"/>
      <c r="I38" s="390"/>
      <c r="J38" s="391"/>
      <c r="K38" s="393" t="s">
        <v>937</v>
      </c>
      <c r="L38" s="393"/>
      <c r="M38" s="390" t="s">
        <v>1043</v>
      </c>
      <c r="N38" s="390"/>
      <c r="O38" s="391"/>
      <c r="P38" s="111" t="s">
        <v>778</v>
      </c>
      <c r="Q38" s="121">
        <v>40945</v>
      </c>
      <c r="R38" s="118" t="s">
        <v>779</v>
      </c>
      <c r="S38" s="121">
        <v>40947</v>
      </c>
      <c r="T38" s="122"/>
      <c r="U38" s="4"/>
      <c r="V38" s="4"/>
    </row>
    <row r="39" spans="1:22" ht="12.75">
      <c r="A39" s="392" t="s">
        <v>960</v>
      </c>
      <c r="B39" s="393"/>
      <c r="C39" s="390" t="s">
        <v>1129</v>
      </c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1"/>
      <c r="T39" s="122"/>
      <c r="U39" s="4"/>
      <c r="V39" s="4"/>
    </row>
    <row r="40" spans="1:19" ht="12.75">
      <c r="A40" s="396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</row>
    <row r="41" spans="1:19" s="44" customFormat="1" ht="13.5" customHeight="1">
      <c r="A41" s="392" t="s">
        <v>1402</v>
      </c>
      <c r="B41" s="393"/>
      <c r="C41" s="393"/>
      <c r="D41" s="393"/>
      <c r="E41" s="393"/>
      <c r="F41" s="393"/>
      <c r="G41" s="393"/>
      <c r="H41" s="394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</row>
    <row r="42" spans="1:22" ht="12.75">
      <c r="A42" s="60" t="s">
        <v>865</v>
      </c>
      <c r="B42" s="390" t="s">
        <v>1403</v>
      </c>
      <c r="C42" s="390"/>
      <c r="D42" s="390"/>
      <c r="E42" s="390"/>
      <c r="F42" s="390"/>
      <c r="G42" s="390"/>
      <c r="H42" s="390"/>
      <c r="I42" s="390"/>
      <c r="J42" s="391"/>
      <c r="K42" s="393" t="s">
        <v>937</v>
      </c>
      <c r="L42" s="393"/>
      <c r="M42" s="390" t="s">
        <v>1043</v>
      </c>
      <c r="N42" s="390"/>
      <c r="O42" s="391"/>
      <c r="P42" s="111" t="s">
        <v>778</v>
      </c>
      <c r="Q42" s="121">
        <v>41052</v>
      </c>
      <c r="R42" s="118" t="s">
        <v>779</v>
      </c>
      <c r="S42" s="121">
        <v>41055</v>
      </c>
      <c r="T42" s="122"/>
      <c r="U42" s="4"/>
      <c r="V42" s="4"/>
    </row>
    <row r="43" spans="1:22" ht="12.75">
      <c r="A43" s="392" t="s">
        <v>960</v>
      </c>
      <c r="B43" s="393"/>
      <c r="C43" s="390" t="s">
        <v>1404</v>
      </c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1"/>
      <c r="T43" s="122"/>
      <c r="U43" s="4"/>
      <c r="V43" s="4"/>
    </row>
    <row r="44" spans="1:19" ht="12.75">
      <c r="A44" s="396"/>
      <c r="B44" s="396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</row>
    <row r="45" spans="1:19" s="44" customFormat="1" ht="13.5" customHeight="1">
      <c r="A45" s="392" t="s">
        <v>1470</v>
      </c>
      <c r="B45" s="393"/>
      <c r="C45" s="393"/>
      <c r="D45" s="393"/>
      <c r="E45" s="393"/>
      <c r="F45" s="393"/>
      <c r="G45" s="393"/>
      <c r="H45" s="394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</row>
    <row r="46" spans="1:22" ht="12.75">
      <c r="A46" s="60" t="s">
        <v>865</v>
      </c>
      <c r="B46" s="390" t="s">
        <v>1205</v>
      </c>
      <c r="C46" s="390"/>
      <c r="D46" s="390"/>
      <c r="E46" s="390"/>
      <c r="F46" s="390"/>
      <c r="G46" s="390"/>
      <c r="H46" s="390"/>
      <c r="I46" s="390"/>
      <c r="J46" s="391"/>
      <c r="K46" s="393" t="s">
        <v>937</v>
      </c>
      <c r="L46" s="393"/>
      <c r="M46" s="390" t="s">
        <v>1205</v>
      </c>
      <c r="N46" s="390"/>
      <c r="O46" s="391"/>
      <c r="P46" s="111" t="s">
        <v>778</v>
      </c>
      <c r="Q46" s="121">
        <v>40970</v>
      </c>
      <c r="R46" s="118" t="s">
        <v>779</v>
      </c>
      <c r="S46" s="121" t="s">
        <v>1471</v>
      </c>
      <c r="T46" s="122"/>
      <c r="U46" s="4"/>
      <c r="V46" s="4"/>
    </row>
    <row r="47" spans="1:22" ht="12.75">
      <c r="A47" s="392" t="s">
        <v>960</v>
      </c>
      <c r="B47" s="393"/>
      <c r="C47" s="390" t="s">
        <v>1472</v>
      </c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91"/>
      <c r="T47" s="122"/>
      <c r="U47" s="4"/>
      <c r="V47" s="4"/>
    </row>
    <row r="48" spans="1:19" ht="12.75">
      <c r="A48" s="396"/>
      <c r="B48" s="396"/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</row>
    <row r="49" spans="1:22" ht="12.75">
      <c r="A49" s="60" t="s">
        <v>865</v>
      </c>
      <c r="B49" s="390" t="s">
        <v>1205</v>
      </c>
      <c r="C49" s="390"/>
      <c r="D49" s="390"/>
      <c r="E49" s="390"/>
      <c r="F49" s="390"/>
      <c r="G49" s="390"/>
      <c r="H49" s="390"/>
      <c r="I49" s="390"/>
      <c r="J49" s="391"/>
      <c r="K49" s="393" t="s">
        <v>937</v>
      </c>
      <c r="L49" s="393"/>
      <c r="M49" s="390" t="s">
        <v>1043</v>
      </c>
      <c r="N49" s="390"/>
      <c r="O49" s="391"/>
      <c r="P49" s="111" t="s">
        <v>778</v>
      </c>
      <c r="Q49" s="121">
        <v>41008</v>
      </c>
      <c r="R49" s="118" t="s">
        <v>779</v>
      </c>
      <c r="S49" s="121">
        <v>41012</v>
      </c>
      <c r="T49" s="122"/>
      <c r="U49" s="4"/>
      <c r="V49" s="4"/>
    </row>
    <row r="50" spans="1:22" ht="12.75">
      <c r="A50" s="392" t="s">
        <v>960</v>
      </c>
      <c r="B50" s="393"/>
      <c r="C50" s="390" t="s">
        <v>1473</v>
      </c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91"/>
      <c r="T50" s="122"/>
      <c r="U50" s="4"/>
      <c r="V50" s="4"/>
    </row>
    <row r="51" spans="1:19" ht="12.75">
      <c r="A51" s="396"/>
      <c r="B51" s="396"/>
      <c r="C51" s="396"/>
      <c r="D51" s="396"/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</row>
    <row r="52" spans="1:19" s="44" customFormat="1" ht="13.5" customHeight="1">
      <c r="A52" s="392" t="s">
        <v>112</v>
      </c>
      <c r="B52" s="393"/>
      <c r="C52" s="393"/>
      <c r="D52" s="393"/>
      <c r="E52" s="393"/>
      <c r="F52" s="393"/>
      <c r="G52" s="393"/>
      <c r="H52" s="394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</row>
    <row r="53" spans="1:22" ht="12.75">
      <c r="A53" s="60" t="s">
        <v>865</v>
      </c>
      <c r="B53" s="390" t="s">
        <v>113</v>
      </c>
      <c r="C53" s="390"/>
      <c r="D53" s="390"/>
      <c r="E53" s="390"/>
      <c r="F53" s="390"/>
      <c r="G53" s="390"/>
      <c r="H53" s="390"/>
      <c r="I53" s="390"/>
      <c r="J53" s="391"/>
      <c r="K53" s="393" t="s">
        <v>937</v>
      </c>
      <c r="L53" s="393"/>
      <c r="M53" s="390" t="s">
        <v>1122</v>
      </c>
      <c r="N53" s="390"/>
      <c r="O53" s="391"/>
      <c r="P53" s="111" t="s">
        <v>778</v>
      </c>
      <c r="Q53" s="121">
        <v>41037</v>
      </c>
      <c r="R53" s="118" t="s">
        <v>779</v>
      </c>
      <c r="S53" s="121">
        <v>41040</v>
      </c>
      <c r="T53" s="122"/>
      <c r="U53" s="4"/>
      <c r="V53" s="4"/>
    </row>
    <row r="54" spans="1:22" ht="12.75">
      <c r="A54" s="392" t="s">
        <v>960</v>
      </c>
      <c r="B54" s="393"/>
      <c r="C54" s="390" t="s">
        <v>1006</v>
      </c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1"/>
      <c r="T54" s="122"/>
      <c r="U54" s="4"/>
      <c r="V54" s="4"/>
    </row>
    <row r="55" spans="1:19" ht="12.75">
      <c r="A55" s="396"/>
      <c r="B55" s="396"/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6"/>
      <c r="R55" s="396"/>
      <c r="S55" s="396"/>
    </row>
    <row r="56" spans="1:19" s="44" customFormat="1" ht="13.5" customHeight="1">
      <c r="A56" s="392" t="s">
        <v>898</v>
      </c>
      <c r="B56" s="393"/>
      <c r="C56" s="393"/>
      <c r="D56" s="393"/>
      <c r="E56" s="393"/>
      <c r="F56" s="393"/>
      <c r="G56" s="393"/>
      <c r="H56" s="394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</row>
    <row r="57" spans="1:22" ht="12.75">
      <c r="A57" s="60" t="s">
        <v>865</v>
      </c>
      <c r="B57" s="390" t="s">
        <v>1204</v>
      </c>
      <c r="C57" s="390"/>
      <c r="D57" s="390"/>
      <c r="E57" s="390"/>
      <c r="F57" s="390"/>
      <c r="G57" s="390"/>
      <c r="H57" s="390"/>
      <c r="I57" s="390"/>
      <c r="J57" s="391"/>
      <c r="K57" s="393" t="s">
        <v>937</v>
      </c>
      <c r="L57" s="393"/>
      <c r="M57" s="390" t="s">
        <v>1122</v>
      </c>
      <c r="N57" s="390"/>
      <c r="O57" s="391"/>
      <c r="P57" s="111" t="s">
        <v>778</v>
      </c>
      <c r="Q57" s="121">
        <v>41183</v>
      </c>
      <c r="R57" s="118" t="s">
        <v>779</v>
      </c>
      <c r="S57" s="121">
        <v>41183</v>
      </c>
      <c r="T57" s="122"/>
      <c r="U57" s="4"/>
      <c r="V57" s="4"/>
    </row>
    <row r="58" spans="1:22" ht="12.75">
      <c r="A58" s="392" t="s">
        <v>960</v>
      </c>
      <c r="B58" s="393"/>
      <c r="C58" s="390" t="s">
        <v>127</v>
      </c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1"/>
      <c r="T58" s="122"/>
      <c r="U58" s="4"/>
      <c r="V58" s="4"/>
    </row>
    <row r="59" spans="1:19" ht="12.75">
      <c r="A59" s="396"/>
      <c r="B59" s="396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</row>
    <row r="60" spans="1:19" s="44" customFormat="1" ht="13.5" customHeight="1">
      <c r="A60" s="392" t="s">
        <v>153</v>
      </c>
      <c r="B60" s="393"/>
      <c r="C60" s="393"/>
      <c r="D60" s="393"/>
      <c r="E60" s="393"/>
      <c r="F60" s="393"/>
      <c r="G60" s="393"/>
      <c r="H60" s="394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</row>
    <row r="61" spans="1:22" ht="12.75">
      <c r="A61" s="60" t="s">
        <v>865</v>
      </c>
      <c r="B61" s="390" t="s">
        <v>1254</v>
      </c>
      <c r="C61" s="390"/>
      <c r="D61" s="390"/>
      <c r="E61" s="390"/>
      <c r="F61" s="390"/>
      <c r="G61" s="390"/>
      <c r="H61" s="390"/>
      <c r="I61" s="390"/>
      <c r="J61" s="391"/>
      <c r="K61" s="393" t="s">
        <v>937</v>
      </c>
      <c r="L61" s="393"/>
      <c r="M61" s="390" t="s">
        <v>1056</v>
      </c>
      <c r="N61" s="390"/>
      <c r="O61" s="391"/>
      <c r="P61" s="111" t="s">
        <v>778</v>
      </c>
      <c r="Q61" s="121">
        <v>41016</v>
      </c>
      <c r="R61" s="118" t="s">
        <v>779</v>
      </c>
      <c r="S61" s="121">
        <v>41019</v>
      </c>
      <c r="T61" s="122"/>
      <c r="U61" s="4"/>
      <c r="V61" s="4"/>
    </row>
    <row r="62" spans="1:22" ht="12.75">
      <c r="A62" s="392" t="s">
        <v>960</v>
      </c>
      <c r="B62" s="393"/>
      <c r="C62" s="390" t="s">
        <v>148</v>
      </c>
      <c r="D62" s="390"/>
      <c r="E62" s="390"/>
      <c r="F62" s="390"/>
      <c r="G62" s="390"/>
      <c r="H62" s="390"/>
      <c r="I62" s="390"/>
      <c r="J62" s="390"/>
      <c r="K62" s="390"/>
      <c r="L62" s="390"/>
      <c r="M62" s="390"/>
      <c r="N62" s="390"/>
      <c r="O62" s="390"/>
      <c r="P62" s="390"/>
      <c r="Q62" s="390"/>
      <c r="R62" s="390"/>
      <c r="S62" s="391"/>
      <c r="T62" s="122"/>
      <c r="U62" s="4"/>
      <c r="V62" s="4"/>
    </row>
    <row r="63" spans="1:19" ht="12.75">
      <c r="A63" s="396"/>
      <c r="B63" s="396"/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6"/>
      <c r="S63" s="396"/>
    </row>
    <row r="64" spans="1:22" ht="12.75">
      <c r="A64" s="60" t="s">
        <v>865</v>
      </c>
      <c r="B64" s="390" t="s">
        <v>1254</v>
      </c>
      <c r="C64" s="390"/>
      <c r="D64" s="390"/>
      <c r="E64" s="390"/>
      <c r="F64" s="390"/>
      <c r="G64" s="390"/>
      <c r="H64" s="390"/>
      <c r="I64" s="390"/>
      <c r="J64" s="391"/>
      <c r="K64" s="393" t="s">
        <v>937</v>
      </c>
      <c r="L64" s="393"/>
      <c r="M64" s="390" t="s">
        <v>151</v>
      </c>
      <c r="N64" s="390"/>
      <c r="O64" s="391"/>
      <c r="P64" s="111" t="s">
        <v>778</v>
      </c>
      <c r="Q64" s="121">
        <v>41218</v>
      </c>
      <c r="R64" s="118" t="s">
        <v>779</v>
      </c>
      <c r="S64" s="121">
        <v>41218</v>
      </c>
      <c r="T64" s="122"/>
      <c r="U64" s="4"/>
      <c r="V64" s="4"/>
    </row>
    <row r="65" spans="1:22" ht="12.75">
      <c r="A65" s="392" t="s">
        <v>960</v>
      </c>
      <c r="B65" s="393"/>
      <c r="C65" s="390" t="s">
        <v>149</v>
      </c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0"/>
      <c r="R65" s="390"/>
      <c r="S65" s="391"/>
      <c r="T65" s="122"/>
      <c r="U65" s="4"/>
      <c r="V65" s="4"/>
    </row>
    <row r="66" spans="1:19" ht="12.75">
      <c r="A66" s="396"/>
      <c r="B66" s="396"/>
      <c r="C66" s="396"/>
      <c r="D66" s="396"/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Q66" s="396"/>
      <c r="R66" s="396"/>
      <c r="S66" s="396"/>
    </row>
    <row r="67" spans="1:22" ht="12.75">
      <c r="A67" s="60" t="s">
        <v>865</v>
      </c>
      <c r="B67" s="390" t="s">
        <v>1183</v>
      </c>
      <c r="C67" s="390"/>
      <c r="D67" s="390"/>
      <c r="E67" s="390"/>
      <c r="F67" s="390"/>
      <c r="G67" s="390"/>
      <c r="H67" s="390"/>
      <c r="I67" s="390"/>
      <c r="J67" s="391"/>
      <c r="K67" s="393" t="s">
        <v>937</v>
      </c>
      <c r="L67" s="393"/>
      <c r="M67" s="390" t="s">
        <v>152</v>
      </c>
      <c r="N67" s="390"/>
      <c r="O67" s="391"/>
      <c r="P67" s="111" t="s">
        <v>778</v>
      </c>
      <c r="Q67" s="121">
        <v>41210</v>
      </c>
      <c r="R67" s="118" t="s">
        <v>779</v>
      </c>
      <c r="S67" s="121">
        <v>41216</v>
      </c>
      <c r="T67" s="122"/>
      <c r="U67" s="4"/>
      <c r="V67" s="4"/>
    </row>
    <row r="68" spans="1:22" ht="12.75">
      <c r="A68" s="392" t="s">
        <v>960</v>
      </c>
      <c r="B68" s="393"/>
      <c r="C68" s="390" t="s">
        <v>150</v>
      </c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  <c r="S68" s="391"/>
      <c r="T68" s="122"/>
      <c r="U68" s="4"/>
      <c r="V68" s="4"/>
    </row>
    <row r="69" spans="1:19" ht="12.75">
      <c r="A69" s="396"/>
      <c r="B69" s="396"/>
      <c r="C69" s="396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Q69" s="396"/>
      <c r="R69" s="396"/>
      <c r="S69" s="396"/>
    </row>
    <row r="70" spans="1:22" ht="12.75">
      <c r="A70" s="60" t="s">
        <v>865</v>
      </c>
      <c r="B70" s="390" t="s">
        <v>156</v>
      </c>
      <c r="C70" s="390"/>
      <c r="D70" s="390"/>
      <c r="E70" s="390"/>
      <c r="F70" s="390"/>
      <c r="G70" s="390"/>
      <c r="H70" s="390"/>
      <c r="I70" s="390"/>
      <c r="J70" s="391"/>
      <c r="K70" s="393" t="s">
        <v>937</v>
      </c>
      <c r="L70" s="393"/>
      <c r="M70" s="390" t="s">
        <v>1043</v>
      </c>
      <c r="N70" s="390"/>
      <c r="O70" s="391"/>
      <c r="P70" s="111" t="s">
        <v>778</v>
      </c>
      <c r="Q70" s="121">
        <v>41171</v>
      </c>
      <c r="R70" s="118" t="s">
        <v>779</v>
      </c>
      <c r="S70" s="121">
        <v>41176</v>
      </c>
      <c r="T70" s="122"/>
      <c r="U70" s="4"/>
      <c r="V70" s="4"/>
    </row>
    <row r="71" spans="1:22" ht="12.75">
      <c r="A71" s="392" t="s">
        <v>960</v>
      </c>
      <c r="B71" s="393"/>
      <c r="C71" s="390" t="s">
        <v>159</v>
      </c>
      <c r="D71" s="39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Q71" s="390"/>
      <c r="R71" s="390"/>
      <c r="S71" s="391"/>
      <c r="T71" s="122"/>
      <c r="U71" s="4"/>
      <c r="V71" s="4"/>
    </row>
    <row r="72" spans="1:19" ht="12.75">
      <c r="A72" s="396"/>
      <c r="B72" s="396"/>
      <c r="C72" s="396"/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396"/>
      <c r="Q72" s="396"/>
      <c r="R72" s="396"/>
      <c r="S72" s="396"/>
    </row>
    <row r="73" spans="1:22" ht="12.75">
      <c r="A73" s="60" t="s">
        <v>865</v>
      </c>
      <c r="B73" s="390" t="s">
        <v>156</v>
      </c>
      <c r="C73" s="390"/>
      <c r="D73" s="390"/>
      <c r="E73" s="390"/>
      <c r="F73" s="390"/>
      <c r="G73" s="390"/>
      <c r="H73" s="390"/>
      <c r="I73" s="390"/>
      <c r="J73" s="391"/>
      <c r="K73" s="393" t="s">
        <v>937</v>
      </c>
      <c r="L73" s="393"/>
      <c r="M73" s="390" t="s">
        <v>1043</v>
      </c>
      <c r="N73" s="390"/>
      <c r="O73" s="391"/>
      <c r="P73" s="111" t="s">
        <v>778</v>
      </c>
      <c r="Q73" s="121">
        <v>41232</v>
      </c>
      <c r="R73" s="118" t="s">
        <v>779</v>
      </c>
      <c r="S73" s="121">
        <v>41232</v>
      </c>
      <c r="T73" s="122"/>
      <c r="U73" s="4"/>
      <c r="V73" s="4"/>
    </row>
    <row r="74" spans="1:22" ht="12.75">
      <c r="A74" s="392" t="s">
        <v>960</v>
      </c>
      <c r="B74" s="393"/>
      <c r="C74" s="390" t="s">
        <v>155</v>
      </c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0"/>
      <c r="R74" s="390"/>
      <c r="S74" s="391"/>
      <c r="T74" s="122"/>
      <c r="U74" s="4"/>
      <c r="V74" s="4"/>
    </row>
    <row r="75" spans="1:19" ht="12.75">
      <c r="A75" s="396"/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</row>
    <row r="76" spans="1:19" s="44" customFormat="1" ht="13.5" customHeight="1">
      <c r="A76" s="392" t="s">
        <v>1025</v>
      </c>
      <c r="B76" s="393"/>
      <c r="C76" s="393"/>
      <c r="D76" s="393"/>
      <c r="E76" s="393"/>
      <c r="F76" s="393"/>
      <c r="G76" s="393"/>
      <c r="H76" s="394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</row>
    <row r="77" spans="1:22" ht="12.75">
      <c r="A77" s="60" t="s">
        <v>865</v>
      </c>
      <c r="B77" s="390" t="s">
        <v>1047</v>
      </c>
      <c r="C77" s="390"/>
      <c r="D77" s="390"/>
      <c r="E77" s="390"/>
      <c r="F77" s="390"/>
      <c r="G77" s="390"/>
      <c r="H77" s="390"/>
      <c r="I77" s="390"/>
      <c r="J77" s="391"/>
      <c r="K77" s="393" t="s">
        <v>937</v>
      </c>
      <c r="L77" s="393"/>
      <c r="M77" s="390" t="s">
        <v>1043</v>
      </c>
      <c r="N77" s="390"/>
      <c r="O77" s="391"/>
      <c r="P77" s="111" t="s">
        <v>778</v>
      </c>
      <c r="Q77" s="121">
        <v>41169</v>
      </c>
      <c r="R77" s="118" t="s">
        <v>779</v>
      </c>
      <c r="S77" s="121">
        <v>41173</v>
      </c>
      <c r="T77" s="122"/>
      <c r="U77" s="4"/>
      <c r="V77" s="4"/>
    </row>
    <row r="78" spans="1:22" ht="12.75">
      <c r="A78" s="392" t="s">
        <v>960</v>
      </c>
      <c r="B78" s="393"/>
      <c r="C78" s="390" t="s">
        <v>1457</v>
      </c>
      <c r="D78" s="390"/>
      <c r="E78" s="390"/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0"/>
      <c r="R78" s="390"/>
      <c r="S78" s="391"/>
      <c r="T78" s="122"/>
      <c r="U78" s="4"/>
      <c r="V78" s="4"/>
    </row>
    <row r="79" spans="1:19" ht="12.75">
      <c r="A79" s="396"/>
      <c r="B79" s="396"/>
      <c r="C79" s="396"/>
      <c r="D79" s="396"/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396"/>
      <c r="R79" s="396"/>
      <c r="S79" s="396"/>
    </row>
    <row r="80" spans="1:22" ht="12.75">
      <c r="A80" s="60" t="s">
        <v>865</v>
      </c>
      <c r="B80" s="390" t="s">
        <v>1183</v>
      </c>
      <c r="C80" s="390"/>
      <c r="D80" s="390"/>
      <c r="E80" s="390"/>
      <c r="F80" s="390"/>
      <c r="G80" s="390"/>
      <c r="H80" s="390"/>
      <c r="I80" s="390"/>
      <c r="J80" s="391"/>
      <c r="K80" s="393" t="s">
        <v>937</v>
      </c>
      <c r="L80" s="393"/>
      <c r="M80" s="390" t="s">
        <v>1458</v>
      </c>
      <c r="N80" s="390"/>
      <c r="O80" s="391"/>
      <c r="P80" s="111" t="s">
        <v>778</v>
      </c>
      <c r="Q80" s="121">
        <v>41210</v>
      </c>
      <c r="R80" s="118" t="s">
        <v>779</v>
      </c>
      <c r="S80" s="121">
        <v>41216</v>
      </c>
      <c r="T80" s="122"/>
      <c r="U80" s="4"/>
      <c r="V80" s="4"/>
    </row>
    <row r="81" spans="1:22" ht="12.75">
      <c r="A81" s="392" t="s">
        <v>960</v>
      </c>
      <c r="B81" s="393"/>
      <c r="C81" s="390" t="s">
        <v>1459</v>
      </c>
      <c r="D81" s="390"/>
      <c r="E81" s="390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0"/>
      <c r="R81" s="390"/>
      <c r="S81" s="391"/>
      <c r="T81" s="122"/>
      <c r="U81" s="4"/>
      <c r="V81" s="4"/>
    </row>
  </sheetData>
  <sheetProtection password="CEFE" sheet="1"/>
  <mergeCells count="159">
    <mergeCell ref="A6:H6"/>
    <mergeCell ref="I6:S6"/>
    <mergeCell ref="A4:S5"/>
    <mergeCell ref="A1:S1"/>
    <mergeCell ref="A2:S2"/>
    <mergeCell ref="A3:D3"/>
    <mergeCell ref="Q3:R3"/>
    <mergeCell ref="E3:P3"/>
    <mergeCell ref="B7:J7"/>
    <mergeCell ref="K7:L7"/>
    <mergeCell ref="M7:O7"/>
    <mergeCell ref="A8:B8"/>
    <mergeCell ref="C8:S8"/>
    <mergeCell ref="A15:B15"/>
    <mergeCell ref="C15:S15"/>
    <mergeCell ref="A16:S16"/>
    <mergeCell ref="B17:J17"/>
    <mergeCell ref="A9:S9"/>
    <mergeCell ref="A18:B18"/>
    <mergeCell ref="C18:S18"/>
    <mergeCell ref="I10:S10"/>
    <mergeCell ref="B11:J11"/>
    <mergeCell ref="K11:L11"/>
    <mergeCell ref="M11:O11"/>
    <mergeCell ref="A12:B12"/>
    <mergeCell ref="C12:S12"/>
    <mergeCell ref="A10:H10"/>
    <mergeCell ref="K17:L17"/>
    <mergeCell ref="M17:O17"/>
    <mergeCell ref="A13:S13"/>
    <mergeCell ref="A23:S23"/>
    <mergeCell ref="A19:S19"/>
    <mergeCell ref="A20:H20"/>
    <mergeCell ref="I20:S20"/>
    <mergeCell ref="B14:J14"/>
    <mergeCell ref="K14:L14"/>
    <mergeCell ref="M14:O14"/>
    <mergeCell ref="B24:J24"/>
    <mergeCell ref="K24:L24"/>
    <mergeCell ref="M24:O24"/>
    <mergeCell ref="B21:J21"/>
    <mergeCell ref="K21:L21"/>
    <mergeCell ref="M21:O21"/>
    <mergeCell ref="A22:B22"/>
    <mergeCell ref="C22:S22"/>
    <mergeCell ref="A25:B25"/>
    <mergeCell ref="C25:S25"/>
    <mergeCell ref="B27:J27"/>
    <mergeCell ref="K27:L27"/>
    <mergeCell ref="M27:O27"/>
    <mergeCell ref="A26:S26"/>
    <mergeCell ref="A28:B28"/>
    <mergeCell ref="C28:S28"/>
    <mergeCell ref="A32:B32"/>
    <mergeCell ref="C32:S32"/>
    <mergeCell ref="A29:S29"/>
    <mergeCell ref="A30:H30"/>
    <mergeCell ref="I30:S30"/>
    <mergeCell ref="B31:J31"/>
    <mergeCell ref="K31:L31"/>
    <mergeCell ref="M31:O31"/>
    <mergeCell ref="B35:J35"/>
    <mergeCell ref="K35:L35"/>
    <mergeCell ref="M35:O35"/>
    <mergeCell ref="A33:S33"/>
    <mergeCell ref="A34:H34"/>
    <mergeCell ref="I34:S34"/>
    <mergeCell ref="A39:B39"/>
    <mergeCell ref="C39:S39"/>
    <mergeCell ref="A36:B36"/>
    <mergeCell ref="C36:S36"/>
    <mergeCell ref="A37:S37"/>
    <mergeCell ref="B38:J38"/>
    <mergeCell ref="K38:L38"/>
    <mergeCell ref="M38:O38"/>
    <mergeCell ref="A43:B43"/>
    <mergeCell ref="C43:S43"/>
    <mergeCell ref="A40:S40"/>
    <mergeCell ref="A41:H41"/>
    <mergeCell ref="I41:S41"/>
    <mergeCell ref="B42:J42"/>
    <mergeCell ref="K42:L42"/>
    <mergeCell ref="M42:O42"/>
    <mergeCell ref="A44:S44"/>
    <mergeCell ref="A45:H45"/>
    <mergeCell ref="I45:S45"/>
    <mergeCell ref="B46:J46"/>
    <mergeCell ref="K46:L46"/>
    <mergeCell ref="M46:O46"/>
    <mergeCell ref="A50:B50"/>
    <mergeCell ref="C50:S50"/>
    <mergeCell ref="A47:B47"/>
    <mergeCell ref="C47:S47"/>
    <mergeCell ref="A48:S48"/>
    <mergeCell ref="B49:J49"/>
    <mergeCell ref="K49:L49"/>
    <mergeCell ref="M49:O49"/>
    <mergeCell ref="A54:B54"/>
    <mergeCell ref="C54:S54"/>
    <mergeCell ref="A51:S51"/>
    <mergeCell ref="A52:H52"/>
    <mergeCell ref="I52:S52"/>
    <mergeCell ref="B53:J53"/>
    <mergeCell ref="K53:L53"/>
    <mergeCell ref="M53:O53"/>
    <mergeCell ref="A58:B58"/>
    <mergeCell ref="C58:S58"/>
    <mergeCell ref="A55:S55"/>
    <mergeCell ref="A56:H56"/>
    <mergeCell ref="I56:S56"/>
    <mergeCell ref="B57:J57"/>
    <mergeCell ref="K57:L57"/>
    <mergeCell ref="M57:O57"/>
    <mergeCell ref="A59:S59"/>
    <mergeCell ref="A60:H60"/>
    <mergeCell ref="I60:S60"/>
    <mergeCell ref="B61:J61"/>
    <mergeCell ref="K61:L61"/>
    <mergeCell ref="M61:O61"/>
    <mergeCell ref="A62:B62"/>
    <mergeCell ref="C62:S62"/>
    <mergeCell ref="A63:S63"/>
    <mergeCell ref="B64:J64"/>
    <mergeCell ref="K64:L64"/>
    <mergeCell ref="M64:O64"/>
    <mergeCell ref="A65:B65"/>
    <mergeCell ref="C65:S65"/>
    <mergeCell ref="A66:S66"/>
    <mergeCell ref="B67:J67"/>
    <mergeCell ref="K67:L67"/>
    <mergeCell ref="M67:O67"/>
    <mergeCell ref="B70:J70"/>
    <mergeCell ref="K70:L70"/>
    <mergeCell ref="M70:O70"/>
    <mergeCell ref="A68:B68"/>
    <mergeCell ref="C68:S68"/>
    <mergeCell ref="A69:S69"/>
    <mergeCell ref="A71:B71"/>
    <mergeCell ref="C71:S71"/>
    <mergeCell ref="A72:S72"/>
    <mergeCell ref="B73:J73"/>
    <mergeCell ref="K73:L73"/>
    <mergeCell ref="M73:O73"/>
    <mergeCell ref="A81:B81"/>
    <mergeCell ref="C81:S81"/>
    <mergeCell ref="A75:S75"/>
    <mergeCell ref="A74:B74"/>
    <mergeCell ref="C74:S74"/>
    <mergeCell ref="A78:B78"/>
    <mergeCell ref="C78:S78"/>
    <mergeCell ref="A79:S79"/>
    <mergeCell ref="B80:J80"/>
    <mergeCell ref="K80:L80"/>
    <mergeCell ref="M80:O80"/>
    <mergeCell ref="A76:H76"/>
    <mergeCell ref="I76:S76"/>
    <mergeCell ref="B77:J77"/>
    <mergeCell ref="K77:L77"/>
    <mergeCell ref="M77:O7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A1">
      <selection activeCell="A4" sqref="A4:S5"/>
    </sheetView>
  </sheetViews>
  <sheetFormatPr defaultColWidth="9.140625" defaultRowHeight="12.75"/>
  <cols>
    <col min="1" max="1" width="8.28125" style="0" customWidth="1"/>
    <col min="2" max="2" width="2.421875" style="0" customWidth="1"/>
    <col min="3" max="3" width="6.7109375" style="0" customWidth="1"/>
    <col min="4" max="4" width="8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7.57421875" style="0" customWidth="1"/>
    <col min="9" max="9" width="7.00390625" style="0" customWidth="1"/>
    <col min="10" max="10" width="7.421875" style="0" customWidth="1"/>
    <col min="11" max="11" width="5.8515625" style="0" customWidth="1"/>
    <col min="12" max="12" width="3.8515625" style="0" customWidth="1"/>
    <col min="13" max="13" width="7.00390625" style="0" customWidth="1"/>
    <col min="14" max="14" width="5.421875" style="0" customWidth="1"/>
    <col min="15" max="15" width="8.00390625" style="0" customWidth="1"/>
    <col min="16" max="16" width="5.42187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5.28125" style="0" customWidth="1"/>
  </cols>
  <sheetData>
    <row r="1" spans="1:19" ht="13.5" thickBot="1">
      <c r="A1" s="398" t="s">
        <v>876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400"/>
    </row>
    <row r="2" spans="1:19" ht="13.5" thickBo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</row>
    <row r="3" spans="1:19" ht="13.5" thickBot="1">
      <c r="A3" s="402" t="s">
        <v>961</v>
      </c>
      <c r="B3" s="403"/>
      <c r="C3" s="403"/>
      <c r="D3" s="404"/>
      <c r="E3" s="407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9"/>
      <c r="Q3" s="405" t="s">
        <v>784</v>
      </c>
      <c r="R3" s="406"/>
      <c r="S3" s="29" t="s">
        <v>1038</v>
      </c>
    </row>
    <row r="4" spans="1:19" s="1" customFormat="1" ht="12.7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</row>
    <row r="5" spans="1:19" s="8" customFormat="1" ht="12.75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</row>
    <row r="6" spans="1:19" s="44" customFormat="1" ht="13.5" customHeight="1">
      <c r="A6" s="111" t="s">
        <v>962</v>
      </c>
      <c r="B6" s="390" t="s">
        <v>883</v>
      </c>
      <c r="C6" s="390"/>
      <c r="D6" s="390"/>
      <c r="E6" s="390"/>
      <c r="F6" s="390"/>
      <c r="G6" s="390"/>
      <c r="H6" s="391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</row>
    <row r="7" spans="1:22" ht="12.75">
      <c r="A7" s="60" t="s">
        <v>963</v>
      </c>
      <c r="B7" s="390" t="s">
        <v>280</v>
      </c>
      <c r="C7" s="390"/>
      <c r="D7" s="390"/>
      <c r="E7" s="390"/>
      <c r="F7" s="390"/>
      <c r="G7" s="390"/>
      <c r="H7" s="390"/>
      <c r="I7" s="390"/>
      <c r="J7" s="390"/>
      <c r="K7" s="392" t="s">
        <v>865</v>
      </c>
      <c r="L7" s="393"/>
      <c r="M7" s="390" t="s">
        <v>1254</v>
      </c>
      <c r="N7" s="390"/>
      <c r="O7" s="391"/>
      <c r="P7" s="111" t="s">
        <v>778</v>
      </c>
      <c r="Q7" s="121">
        <v>41179</v>
      </c>
      <c r="R7" s="118" t="s">
        <v>779</v>
      </c>
      <c r="S7" s="121">
        <v>41180</v>
      </c>
      <c r="T7" s="122"/>
      <c r="U7" s="4"/>
      <c r="V7" s="4"/>
    </row>
    <row r="8" spans="1:22" ht="12.75">
      <c r="A8" s="392" t="s">
        <v>960</v>
      </c>
      <c r="B8" s="393"/>
      <c r="C8" s="390" t="s">
        <v>281</v>
      </c>
      <c r="D8" s="390"/>
      <c r="E8" s="390"/>
      <c r="F8" s="390"/>
      <c r="G8" s="390"/>
      <c r="H8" s="390"/>
      <c r="I8" s="390"/>
      <c r="J8" s="390"/>
      <c r="K8" s="390"/>
      <c r="L8" s="391"/>
      <c r="M8" s="392" t="s">
        <v>937</v>
      </c>
      <c r="N8" s="393"/>
      <c r="O8" s="390" t="s">
        <v>282</v>
      </c>
      <c r="P8" s="390"/>
      <c r="Q8" s="390"/>
      <c r="R8" s="390"/>
      <c r="S8" s="391"/>
      <c r="T8" s="122"/>
      <c r="U8" s="4"/>
      <c r="V8" s="4"/>
    </row>
    <row r="9" spans="1:19" ht="12.75">
      <c r="A9" s="396"/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</row>
    <row r="10" spans="1:19" s="44" customFormat="1" ht="13.5" customHeight="1">
      <c r="A10" s="111" t="s">
        <v>962</v>
      </c>
      <c r="B10" s="390" t="s">
        <v>1101</v>
      </c>
      <c r="C10" s="390"/>
      <c r="D10" s="390"/>
      <c r="E10" s="390"/>
      <c r="F10" s="390"/>
      <c r="G10" s="390"/>
      <c r="H10" s="391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</row>
    <row r="11" spans="1:22" ht="12.75">
      <c r="A11" s="60" t="s">
        <v>963</v>
      </c>
      <c r="B11" s="390" t="s">
        <v>1102</v>
      </c>
      <c r="C11" s="390"/>
      <c r="D11" s="390"/>
      <c r="E11" s="390"/>
      <c r="F11" s="390"/>
      <c r="G11" s="390"/>
      <c r="H11" s="390"/>
      <c r="I11" s="390"/>
      <c r="J11" s="390"/>
      <c r="K11" s="392" t="s">
        <v>865</v>
      </c>
      <c r="L11" s="393"/>
      <c r="M11" s="390" t="s">
        <v>1047</v>
      </c>
      <c r="N11" s="390"/>
      <c r="O11" s="391"/>
      <c r="P11" s="111" t="s">
        <v>778</v>
      </c>
      <c r="Q11" s="121">
        <v>41068</v>
      </c>
      <c r="R11" s="118" t="s">
        <v>779</v>
      </c>
      <c r="S11" s="121">
        <v>41068</v>
      </c>
      <c r="T11" s="122"/>
      <c r="U11" s="4"/>
      <c r="V11" s="4"/>
    </row>
    <row r="12" spans="1:22" ht="12.75">
      <c r="A12" s="392" t="s">
        <v>960</v>
      </c>
      <c r="B12" s="393"/>
      <c r="C12" s="390" t="s">
        <v>1104</v>
      </c>
      <c r="D12" s="390"/>
      <c r="E12" s="390"/>
      <c r="F12" s="390"/>
      <c r="G12" s="390"/>
      <c r="H12" s="390"/>
      <c r="I12" s="390"/>
      <c r="J12" s="390"/>
      <c r="K12" s="390"/>
      <c r="L12" s="391"/>
      <c r="M12" s="392" t="s">
        <v>937</v>
      </c>
      <c r="N12" s="393"/>
      <c r="O12" s="390" t="s">
        <v>1043</v>
      </c>
      <c r="P12" s="390"/>
      <c r="Q12" s="390"/>
      <c r="R12" s="390"/>
      <c r="S12" s="391"/>
      <c r="T12" s="122"/>
      <c r="U12" s="4"/>
      <c r="V12" s="4"/>
    </row>
    <row r="13" spans="1:19" ht="12.75">
      <c r="A13" s="396"/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</row>
    <row r="14" spans="1:22" ht="12.75">
      <c r="A14" s="60" t="s">
        <v>963</v>
      </c>
      <c r="B14" s="390" t="s">
        <v>1103</v>
      </c>
      <c r="C14" s="390"/>
      <c r="D14" s="390"/>
      <c r="E14" s="390"/>
      <c r="F14" s="390"/>
      <c r="G14" s="390"/>
      <c r="H14" s="390"/>
      <c r="I14" s="390"/>
      <c r="J14" s="390"/>
      <c r="K14" s="392" t="s">
        <v>865</v>
      </c>
      <c r="L14" s="393"/>
      <c r="M14" s="390" t="s">
        <v>999</v>
      </c>
      <c r="N14" s="390"/>
      <c r="O14" s="391"/>
      <c r="P14" s="111" t="s">
        <v>778</v>
      </c>
      <c r="Q14" s="121">
        <v>41068</v>
      </c>
      <c r="R14" s="118" t="s">
        <v>779</v>
      </c>
      <c r="S14" s="121">
        <v>41068</v>
      </c>
      <c r="T14" s="122"/>
      <c r="U14" s="4"/>
      <c r="V14" s="4"/>
    </row>
    <row r="15" spans="1:22" ht="12.75">
      <c r="A15" s="392" t="s">
        <v>960</v>
      </c>
      <c r="B15" s="393"/>
      <c r="C15" s="390" t="s">
        <v>1104</v>
      </c>
      <c r="D15" s="390"/>
      <c r="E15" s="390"/>
      <c r="F15" s="390"/>
      <c r="G15" s="390"/>
      <c r="H15" s="390"/>
      <c r="I15" s="390"/>
      <c r="J15" s="390"/>
      <c r="K15" s="390"/>
      <c r="L15" s="391"/>
      <c r="M15" s="392" t="s">
        <v>937</v>
      </c>
      <c r="N15" s="393"/>
      <c r="O15" s="390" t="s">
        <v>1043</v>
      </c>
      <c r="P15" s="390"/>
      <c r="Q15" s="390"/>
      <c r="R15" s="390"/>
      <c r="S15" s="391"/>
      <c r="T15" s="122"/>
      <c r="U15" s="4"/>
      <c r="V15" s="4"/>
    </row>
    <row r="16" spans="1:19" ht="12.75">
      <c r="A16" s="396"/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</row>
    <row r="17" spans="1:22" ht="12.75">
      <c r="A17" s="60" t="s">
        <v>963</v>
      </c>
      <c r="B17" s="390" t="s">
        <v>1002</v>
      </c>
      <c r="C17" s="390"/>
      <c r="D17" s="390"/>
      <c r="E17" s="390"/>
      <c r="F17" s="390"/>
      <c r="G17" s="390"/>
      <c r="H17" s="390"/>
      <c r="I17" s="390"/>
      <c r="J17" s="390"/>
      <c r="K17" s="392" t="s">
        <v>865</v>
      </c>
      <c r="L17" s="393"/>
      <c r="M17" s="390" t="s">
        <v>1003</v>
      </c>
      <c r="N17" s="390"/>
      <c r="O17" s="391"/>
      <c r="P17" s="111" t="s">
        <v>778</v>
      </c>
      <c r="Q17" s="121" t="s">
        <v>1004</v>
      </c>
      <c r="R17" s="118" t="s">
        <v>779</v>
      </c>
      <c r="S17" s="121" t="s">
        <v>1004</v>
      </c>
      <c r="T17" s="122"/>
      <c r="U17" s="4"/>
      <c r="V17" s="4"/>
    </row>
    <row r="18" spans="1:22" ht="12.75">
      <c r="A18" s="392" t="s">
        <v>960</v>
      </c>
      <c r="B18" s="393"/>
      <c r="C18" s="390" t="s">
        <v>1005</v>
      </c>
      <c r="D18" s="390"/>
      <c r="E18" s="390"/>
      <c r="F18" s="390"/>
      <c r="G18" s="390"/>
      <c r="H18" s="390"/>
      <c r="I18" s="390"/>
      <c r="J18" s="390"/>
      <c r="K18" s="390"/>
      <c r="L18" s="391"/>
      <c r="M18" s="392" t="s">
        <v>937</v>
      </c>
      <c r="N18" s="393"/>
      <c r="O18" s="390" t="s">
        <v>1043</v>
      </c>
      <c r="P18" s="390"/>
      <c r="Q18" s="390"/>
      <c r="R18" s="390"/>
      <c r="S18" s="391"/>
      <c r="T18" s="122"/>
      <c r="U18" s="4"/>
      <c r="V18" s="4"/>
    </row>
    <row r="19" spans="1:19" ht="12.75">
      <c r="A19" s="396"/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</row>
    <row r="20" spans="1:19" s="44" customFormat="1" ht="13.5" customHeight="1">
      <c r="A20" s="111" t="s">
        <v>962</v>
      </c>
      <c r="B20" s="390" t="s">
        <v>879</v>
      </c>
      <c r="C20" s="390"/>
      <c r="D20" s="390"/>
      <c r="E20" s="390"/>
      <c r="F20" s="390"/>
      <c r="G20" s="390"/>
      <c r="H20" s="391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</row>
    <row r="21" spans="1:22" ht="12.75">
      <c r="A21" s="60" t="s">
        <v>963</v>
      </c>
      <c r="B21" s="390" t="s">
        <v>1209</v>
      </c>
      <c r="C21" s="390"/>
      <c r="D21" s="390"/>
      <c r="E21" s="390"/>
      <c r="F21" s="390"/>
      <c r="G21" s="390"/>
      <c r="H21" s="390"/>
      <c r="I21" s="390"/>
      <c r="J21" s="390"/>
      <c r="K21" s="392" t="s">
        <v>865</v>
      </c>
      <c r="L21" s="393"/>
      <c r="M21" s="390" t="s">
        <v>999</v>
      </c>
      <c r="N21" s="390"/>
      <c r="O21" s="391"/>
      <c r="P21" s="111" t="s">
        <v>778</v>
      </c>
      <c r="Q21" s="121">
        <v>40998</v>
      </c>
      <c r="R21" s="118" t="s">
        <v>779</v>
      </c>
      <c r="S21" s="121">
        <v>40998</v>
      </c>
      <c r="T21" s="122"/>
      <c r="U21" s="4"/>
      <c r="V21" s="4"/>
    </row>
    <row r="22" spans="1:22" ht="12.75">
      <c r="A22" s="392" t="s">
        <v>960</v>
      </c>
      <c r="B22" s="393"/>
      <c r="C22" s="390" t="s">
        <v>1210</v>
      </c>
      <c r="D22" s="390"/>
      <c r="E22" s="390"/>
      <c r="F22" s="390"/>
      <c r="G22" s="390"/>
      <c r="H22" s="390"/>
      <c r="I22" s="390"/>
      <c r="J22" s="390"/>
      <c r="K22" s="390"/>
      <c r="L22" s="391"/>
      <c r="M22" s="392" t="s">
        <v>937</v>
      </c>
      <c r="N22" s="393"/>
      <c r="O22" s="390" t="s">
        <v>1043</v>
      </c>
      <c r="P22" s="390"/>
      <c r="Q22" s="390"/>
      <c r="R22" s="390"/>
      <c r="S22" s="391"/>
      <c r="T22" s="122"/>
      <c r="U22" s="4"/>
      <c r="V22" s="4"/>
    </row>
    <row r="23" spans="1:19" ht="12.75">
      <c r="A23" s="396"/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</row>
    <row r="24" spans="1:19" s="44" customFormat="1" ht="13.5" customHeight="1">
      <c r="A24" s="111" t="s">
        <v>962</v>
      </c>
      <c r="B24" s="390" t="s">
        <v>886</v>
      </c>
      <c r="C24" s="390"/>
      <c r="D24" s="390"/>
      <c r="E24" s="390"/>
      <c r="F24" s="390"/>
      <c r="G24" s="390"/>
      <c r="H24" s="391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</row>
    <row r="25" spans="1:22" ht="12.75">
      <c r="A25" s="60" t="s">
        <v>963</v>
      </c>
      <c r="B25" s="390" t="s">
        <v>1245</v>
      </c>
      <c r="C25" s="390"/>
      <c r="D25" s="390"/>
      <c r="E25" s="390"/>
      <c r="F25" s="390"/>
      <c r="G25" s="390"/>
      <c r="H25" s="390"/>
      <c r="I25" s="390"/>
      <c r="J25" s="390"/>
      <c r="K25" s="392" t="s">
        <v>865</v>
      </c>
      <c r="L25" s="393"/>
      <c r="M25" s="390" t="s">
        <v>1246</v>
      </c>
      <c r="N25" s="390"/>
      <c r="O25" s="391"/>
      <c r="P25" s="111" t="s">
        <v>778</v>
      </c>
      <c r="Q25" s="121">
        <v>41127</v>
      </c>
      <c r="R25" s="118" t="s">
        <v>779</v>
      </c>
      <c r="S25" s="121">
        <v>41134</v>
      </c>
      <c r="T25" s="122"/>
      <c r="U25" s="4"/>
      <c r="V25" s="4"/>
    </row>
    <row r="26" spans="1:22" ht="12.75">
      <c r="A26" s="392" t="s">
        <v>960</v>
      </c>
      <c r="B26" s="393"/>
      <c r="C26" s="390" t="s">
        <v>1247</v>
      </c>
      <c r="D26" s="390"/>
      <c r="E26" s="390"/>
      <c r="F26" s="390"/>
      <c r="G26" s="390"/>
      <c r="H26" s="390"/>
      <c r="I26" s="390"/>
      <c r="J26" s="390"/>
      <c r="K26" s="390"/>
      <c r="L26" s="391"/>
      <c r="M26" s="392" t="s">
        <v>937</v>
      </c>
      <c r="N26" s="393"/>
      <c r="O26" s="390" t="s">
        <v>1122</v>
      </c>
      <c r="P26" s="390"/>
      <c r="Q26" s="390"/>
      <c r="R26" s="390"/>
      <c r="S26" s="391"/>
      <c r="T26" s="122"/>
      <c r="U26" s="4"/>
      <c r="V26" s="4"/>
    </row>
    <row r="27" spans="1:19" ht="12.75">
      <c r="A27" s="396"/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</row>
    <row r="28" spans="1:19" s="44" customFormat="1" ht="13.5" customHeight="1">
      <c r="A28" s="111" t="s">
        <v>962</v>
      </c>
      <c r="B28" s="390" t="s">
        <v>888</v>
      </c>
      <c r="C28" s="390"/>
      <c r="D28" s="390"/>
      <c r="E28" s="390"/>
      <c r="F28" s="390"/>
      <c r="G28" s="390"/>
      <c r="H28" s="391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</row>
    <row r="29" spans="1:22" ht="12.75">
      <c r="A29" s="60" t="s">
        <v>963</v>
      </c>
      <c r="B29" s="390" t="s">
        <v>1314</v>
      </c>
      <c r="C29" s="390"/>
      <c r="D29" s="390"/>
      <c r="E29" s="390"/>
      <c r="F29" s="390"/>
      <c r="G29" s="390"/>
      <c r="H29" s="390"/>
      <c r="I29" s="390"/>
      <c r="J29" s="390"/>
      <c r="K29" s="392" t="s">
        <v>865</v>
      </c>
      <c r="L29" s="393"/>
      <c r="M29" s="390" t="s">
        <v>1047</v>
      </c>
      <c r="N29" s="390"/>
      <c r="O29" s="391"/>
      <c r="P29" s="111" t="s">
        <v>778</v>
      </c>
      <c r="Q29" s="121">
        <v>40966</v>
      </c>
      <c r="R29" s="118" t="s">
        <v>779</v>
      </c>
      <c r="S29" s="121">
        <v>40966</v>
      </c>
      <c r="T29" s="122"/>
      <c r="U29" s="4"/>
      <c r="V29" s="4"/>
    </row>
    <row r="30" spans="1:22" ht="12.75">
      <c r="A30" s="392" t="s">
        <v>960</v>
      </c>
      <c r="B30" s="393"/>
      <c r="C30" s="390" t="s">
        <v>1315</v>
      </c>
      <c r="D30" s="390"/>
      <c r="E30" s="390"/>
      <c r="F30" s="390"/>
      <c r="G30" s="390"/>
      <c r="H30" s="390"/>
      <c r="I30" s="390"/>
      <c r="J30" s="390"/>
      <c r="K30" s="390"/>
      <c r="L30" s="391"/>
      <c r="M30" s="392" t="s">
        <v>937</v>
      </c>
      <c r="N30" s="393"/>
      <c r="O30" s="390" t="s">
        <v>1043</v>
      </c>
      <c r="P30" s="390"/>
      <c r="Q30" s="390"/>
      <c r="R30" s="390"/>
      <c r="S30" s="391"/>
      <c r="T30" s="122"/>
      <c r="U30" s="4"/>
      <c r="V30" s="4"/>
    </row>
    <row r="31" spans="1:19" ht="12.75">
      <c r="A31" s="396"/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</row>
    <row r="32" spans="1:22" ht="12.75">
      <c r="A32" s="60" t="s">
        <v>963</v>
      </c>
      <c r="B32" s="390" t="s">
        <v>1316</v>
      </c>
      <c r="C32" s="390"/>
      <c r="D32" s="390"/>
      <c r="E32" s="390"/>
      <c r="F32" s="390"/>
      <c r="G32" s="390"/>
      <c r="H32" s="390"/>
      <c r="I32" s="390"/>
      <c r="J32" s="390"/>
      <c r="K32" s="392" t="s">
        <v>865</v>
      </c>
      <c r="L32" s="393"/>
      <c r="M32" s="390" t="s">
        <v>1318</v>
      </c>
      <c r="N32" s="390"/>
      <c r="O32" s="391"/>
      <c r="P32" s="111" t="s">
        <v>778</v>
      </c>
      <c r="Q32" s="121">
        <v>41016</v>
      </c>
      <c r="R32" s="118" t="s">
        <v>779</v>
      </c>
      <c r="S32" s="121">
        <v>41019</v>
      </c>
      <c r="T32" s="122"/>
      <c r="U32" s="4"/>
      <c r="V32" s="4"/>
    </row>
    <row r="33" spans="1:22" ht="12.75">
      <c r="A33" s="392" t="s">
        <v>960</v>
      </c>
      <c r="B33" s="393"/>
      <c r="C33" s="390" t="s">
        <v>1317</v>
      </c>
      <c r="D33" s="390"/>
      <c r="E33" s="390"/>
      <c r="F33" s="390"/>
      <c r="G33" s="390"/>
      <c r="H33" s="390"/>
      <c r="I33" s="390"/>
      <c r="J33" s="390"/>
      <c r="K33" s="390"/>
      <c r="L33" s="391"/>
      <c r="M33" s="392" t="s">
        <v>937</v>
      </c>
      <c r="N33" s="393"/>
      <c r="O33" s="390" t="s">
        <v>1043</v>
      </c>
      <c r="P33" s="390"/>
      <c r="Q33" s="390"/>
      <c r="R33" s="390"/>
      <c r="S33" s="391"/>
      <c r="T33" s="122"/>
      <c r="U33" s="4"/>
      <c r="V33" s="4"/>
    </row>
    <row r="34" spans="1:19" ht="12.75">
      <c r="A34" s="396"/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</row>
    <row r="35" spans="1:19" s="44" customFormat="1" ht="13.5" customHeight="1">
      <c r="A35" s="111" t="s">
        <v>962</v>
      </c>
      <c r="B35" s="390" t="s">
        <v>889</v>
      </c>
      <c r="C35" s="390"/>
      <c r="D35" s="390"/>
      <c r="E35" s="390"/>
      <c r="F35" s="390"/>
      <c r="G35" s="390"/>
      <c r="H35" s="391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</row>
    <row r="36" spans="1:22" ht="12.75">
      <c r="A36" s="60" t="s">
        <v>963</v>
      </c>
      <c r="B36" s="390" t="s">
        <v>283</v>
      </c>
      <c r="C36" s="390"/>
      <c r="D36" s="390"/>
      <c r="E36" s="390"/>
      <c r="F36" s="390"/>
      <c r="G36" s="390"/>
      <c r="H36" s="390"/>
      <c r="I36" s="390"/>
      <c r="J36" s="390"/>
      <c r="K36" s="392" t="s">
        <v>865</v>
      </c>
      <c r="L36" s="393"/>
      <c r="M36" s="390" t="s">
        <v>1047</v>
      </c>
      <c r="N36" s="390"/>
      <c r="O36" s="391"/>
      <c r="P36" s="111" t="s">
        <v>778</v>
      </c>
      <c r="Q36" s="121">
        <v>41180</v>
      </c>
      <c r="R36" s="118" t="s">
        <v>779</v>
      </c>
      <c r="S36" s="121">
        <v>41180</v>
      </c>
      <c r="T36" s="122"/>
      <c r="U36" s="4"/>
      <c r="V36" s="4"/>
    </row>
    <row r="37" spans="1:22" ht="12.75">
      <c r="A37" s="392" t="s">
        <v>960</v>
      </c>
      <c r="B37" s="393"/>
      <c r="C37" s="390" t="s">
        <v>284</v>
      </c>
      <c r="D37" s="390"/>
      <c r="E37" s="390"/>
      <c r="F37" s="390"/>
      <c r="G37" s="390"/>
      <c r="H37" s="390"/>
      <c r="I37" s="390"/>
      <c r="J37" s="390"/>
      <c r="K37" s="390"/>
      <c r="L37" s="391"/>
      <c r="M37" s="392" t="s">
        <v>937</v>
      </c>
      <c r="N37" s="393"/>
      <c r="O37" s="390" t="s">
        <v>1043</v>
      </c>
      <c r="P37" s="390"/>
      <c r="Q37" s="390"/>
      <c r="R37" s="390"/>
      <c r="S37" s="391"/>
      <c r="T37" s="122"/>
      <c r="U37" s="4"/>
      <c r="V37" s="4"/>
    </row>
    <row r="38" spans="1:19" ht="12.75">
      <c r="A38" s="396"/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</row>
    <row r="39" spans="1:19" s="44" customFormat="1" ht="13.5" customHeight="1">
      <c r="A39" s="111" t="s">
        <v>962</v>
      </c>
      <c r="B39" s="390" t="s">
        <v>1354</v>
      </c>
      <c r="C39" s="390"/>
      <c r="D39" s="390"/>
      <c r="E39" s="390"/>
      <c r="F39" s="390"/>
      <c r="G39" s="390"/>
      <c r="H39" s="391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</row>
    <row r="40" spans="1:22" ht="12.75">
      <c r="A40" s="60" t="s">
        <v>963</v>
      </c>
      <c r="B40" s="390" t="s">
        <v>1355</v>
      </c>
      <c r="C40" s="390"/>
      <c r="D40" s="390"/>
      <c r="E40" s="390"/>
      <c r="F40" s="390"/>
      <c r="G40" s="390"/>
      <c r="H40" s="390"/>
      <c r="I40" s="390"/>
      <c r="J40" s="390"/>
      <c r="K40" s="392" t="s">
        <v>865</v>
      </c>
      <c r="L40" s="393"/>
      <c r="M40" s="390" t="s">
        <v>1204</v>
      </c>
      <c r="N40" s="390"/>
      <c r="O40" s="391"/>
      <c r="P40" s="111" t="s">
        <v>778</v>
      </c>
      <c r="Q40" s="121">
        <v>41057</v>
      </c>
      <c r="R40" s="118" t="s">
        <v>779</v>
      </c>
      <c r="S40" s="121">
        <v>41058</v>
      </c>
      <c r="T40" s="122"/>
      <c r="U40" s="4"/>
      <c r="V40" s="4"/>
    </row>
    <row r="41" spans="1:22" ht="12.75">
      <c r="A41" s="392" t="s">
        <v>960</v>
      </c>
      <c r="B41" s="393"/>
      <c r="C41" s="390" t="s">
        <v>1357</v>
      </c>
      <c r="D41" s="390"/>
      <c r="E41" s="390"/>
      <c r="F41" s="390"/>
      <c r="G41" s="390"/>
      <c r="H41" s="390"/>
      <c r="I41" s="390"/>
      <c r="J41" s="390"/>
      <c r="K41" s="390"/>
      <c r="L41" s="391"/>
      <c r="M41" s="392" t="s">
        <v>937</v>
      </c>
      <c r="N41" s="393"/>
      <c r="O41" s="390" t="s">
        <v>1359</v>
      </c>
      <c r="P41" s="390"/>
      <c r="Q41" s="390"/>
      <c r="R41" s="390"/>
      <c r="S41" s="391"/>
      <c r="T41" s="122"/>
      <c r="U41" s="4"/>
      <c r="V41" s="4"/>
    </row>
    <row r="42" spans="1:19" ht="12.75">
      <c r="A42" s="396"/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</row>
    <row r="43" spans="1:22" ht="12.75">
      <c r="A43" s="60" t="s">
        <v>963</v>
      </c>
      <c r="B43" s="390" t="s">
        <v>1356</v>
      </c>
      <c r="C43" s="390"/>
      <c r="D43" s="390"/>
      <c r="E43" s="390"/>
      <c r="F43" s="390"/>
      <c r="G43" s="390"/>
      <c r="H43" s="390"/>
      <c r="I43" s="390"/>
      <c r="J43" s="390"/>
      <c r="K43" s="392" t="s">
        <v>865</v>
      </c>
      <c r="L43" s="393"/>
      <c r="M43" s="390" t="s">
        <v>1232</v>
      </c>
      <c r="N43" s="390"/>
      <c r="O43" s="391"/>
      <c r="P43" s="111" t="s">
        <v>778</v>
      </c>
      <c r="Q43" s="121">
        <v>41123</v>
      </c>
      <c r="R43" s="118" t="s">
        <v>779</v>
      </c>
      <c r="S43" s="121">
        <v>41124</v>
      </c>
      <c r="T43" s="122"/>
      <c r="U43" s="4"/>
      <c r="V43" s="4"/>
    </row>
    <row r="44" spans="1:22" ht="12.75">
      <c r="A44" s="392" t="s">
        <v>960</v>
      </c>
      <c r="B44" s="393"/>
      <c r="C44" s="390" t="s">
        <v>1358</v>
      </c>
      <c r="D44" s="390"/>
      <c r="E44" s="390"/>
      <c r="F44" s="390"/>
      <c r="G44" s="390"/>
      <c r="H44" s="390"/>
      <c r="I44" s="390"/>
      <c r="J44" s="390"/>
      <c r="K44" s="390"/>
      <c r="L44" s="391"/>
      <c r="M44" s="392" t="s">
        <v>937</v>
      </c>
      <c r="N44" s="393"/>
      <c r="O44" s="390" t="s">
        <v>1122</v>
      </c>
      <c r="P44" s="390"/>
      <c r="Q44" s="390"/>
      <c r="R44" s="390"/>
      <c r="S44" s="391"/>
      <c r="T44" s="122"/>
      <c r="U44" s="4"/>
      <c r="V44" s="4"/>
    </row>
    <row r="45" spans="1:19" ht="12.75">
      <c r="A45" s="396"/>
      <c r="B45" s="396"/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</row>
    <row r="46" spans="1:19" s="44" customFormat="1" ht="13.5" customHeight="1">
      <c r="A46" s="111" t="s">
        <v>962</v>
      </c>
      <c r="B46" s="390" t="s">
        <v>84</v>
      </c>
      <c r="C46" s="390"/>
      <c r="D46" s="390"/>
      <c r="E46" s="390"/>
      <c r="F46" s="390"/>
      <c r="G46" s="390"/>
      <c r="H46" s="391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</row>
    <row r="47" spans="1:22" ht="12.75">
      <c r="A47" s="60" t="s">
        <v>963</v>
      </c>
      <c r="B47" s="390" t="s">
        <v>85</v>
      </c>
      <c r="C47" s="390"/>
      <c r="D47" s="390"/>
      <c r="E47" s="390"/>
      <c r="F47" s="390"/>
      <c r="G47" s="390"/>
      <c r="H47" s="390"/>
      <c r="I47" s="390"/>
      <c r="J47" s="390"/>
      <c r="K47" s="392" t="s">
        <v>865</v>
      </c>
      <c r="L47" s="393"/>
      <c r="M47" s="390" t="s">
        <v>1254</v>
      </c>
      <c r="N47" s="390"/>
      <c r="O47" s="391"/>
      <c r="P47" s="111" t="s">
        <v>778</v>
      </c>
      <c r="Q47" s="121" t="s">
        <v>88</v>
      </c>
      <c r="R47" s="118" t="s">
        <v>779</v>
      </c>
      <c r="S47" s="121">
        <v>40998</v>
      </c>
      <c r="T47" s="122"/>
      <c r="U47" s="4"/>
      <c r="V47" s="4"/>
    </row>
    <row r="48" spans="1:22" ht="12.75">
      <c r="A48" s="392" t="s">
        <v>960</v>
      </c>
      <c r="B48" s="393"/>
      <c r="C48" s="390" t="s">
        <v>89</v>
      </c>
      <c r="D48" s="390"/>
      <c r="E48" s="390"/>
      <c r="F48" s="390"/>
      <c r="G48" s="390"/>
      <c r="H48" s="390"/>
      <c r="I48" s="390"/>
      <c r="J48" s="390"/>
      <c r="K48" s="390"/>
      <c r="L48" s="391"/>
      <c r="M48" s="392" t="s">
        <v>937</v>
      </c>
      <c r="N48" s="393"/>
      <c r="O48" s="390" t="s">
        <v>1285</v>
      </c>
      <c r="P48" s="390"/>
      <c r="Q48" s="390"/>
      <c r="R48" s="390"/>
      <c r="S48" s="391"/>
      <c r="T48" s="122"/>
      <c r="U48" s="4"/>
      <c r="V48" s="4"/>
    </row>
    <row r="49" spans="1:19" ht="12.75">
      <c r="A49" s="396"/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</row>
    <row r="50" spans="1:22" ht="12.75">
      <c r="A50" s="60" t="s">
        <v>963</v>
      </c>
      <c r="B50" s="390" t="s">
        <v>86</v>
      </c>
      <c r="C50" s="390"/>
      <c r="D50" s="390"/>
      <c r="E50" s="390"/>
      <c r="F50" s="390"/>
      <c r="G50" s="390"/>
      <c r="H50" s="390"/>
      <c r="I50" s="390"/>
      <c r="J50" s="390"/>
      <c r="K50" s="392" t="s">
        <v>865</v>
      </c>
      <c r="L50" s="393"/>
      <c r="M50" s="390" t="s">
        <v>87</v>
      </c>
      <c r="N50" s="390"/>
      <c r="O50" s="391"/>
      <c r="P50" s="111" t="s">
        <v>778</v>
      </c>
      <c r="Q50" s="121">
        <v>41072</v>
      </c>
      <c r="R50" s="118" t="s">
        <v>779</v>
      </c>
      <c r="S50" s="121">
        <v>41100</v>
      </c>
      <c r="T50" s="122"/>
      <c r="U50" s="4"/>
      <c r="V50" s="4"/>
    </row>
    <row r="51" spans="1:22" ht="12.75">
      <c r="A51" s="392" t="s">
        <v>960</v>
      </c>
      <c r="B51" s="393"/>
      <c r="C51" s="390" t="s">
        <v>89</v>
      </c>
      <c r="D51" s="390"/>
      <c r="E51" s="390"/>
      <c r="F51" s="390"/>
      <c r="G51" s="390"/>
      <c r="H51" s="390"/>
      <c r="I51" s="390"/>
      <c r="J51" s="390"/>
      <c r="K51" s="390"/>
      <c r="L51" s="391"/>
      <c r="M51" s="392" t="s">
        <v>937</v>
      </c>
      <c r="N51" s="393"/>
      <c r="O51" s="390" t="s">
        <v>1285</v>
      </c>
      <c r="P51" s="390"/>
      <c r="Q51" s="390"/>
      <c r="R51" s="390"/>
      <c r="S51" s="391"/>
      <c r="T51" s="122"/>
      <c r="U51" s="4"/>
      <c r="V51" s="4"/>
    </row>
    <row r="52" spans="1:19" ht="12.75">
      <c r="A52" s="396"/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</row>
    <row r="53" spans="1:19" s="44" customFormat="1" ht="13.5" customHeight="1">
      <c r="A53" s="111" t="s">
        <v>962</v>
      </c>
      <c r="B53" s="390" t="s">
        <v>898</v>
      </c>
      <c r="C53" s="390"/>
      <c r="D53" s="390"/>
      <c r="E53" s="390"/>
      <c r="F53" s="390"/>
      <c r="G53" s="390"/>
      <c r="H53" s="391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</row>
    <row r="54" spans="1:22" ht="12.75">
      <c r="A54" s="60" t="s">
        <v>963</v>
      </c>
      <c r="B54" s="390" t="s">
        <v>128</v>
      </c>
      <c r="C54" s="390"/>
      <c r="D54" s="390"/>
      <c r="E54" s="390"/>
      <c r="F54" s="390"/>
      <c r="G54" s="390"/>
      <c r="H54" s="390"/>
      <c r="I54" s="390"/>
      <c r="J54" s="390"/>
      <c r="K54" s="392" t="s">
        <v>865</v>
      </c>
      <c r="L54" s="393"/>
      <c r="M54" s="390" t="s">
        <v>129</v>
      </c>
      <c r="N54" s="390"/>
      <c r="O54" s="391"/>
      <c r="P54" s="111" t="s">
        <v>778</v>
      </c>
      <c r="Q54" s="121" t="s">
        <v>130</v>
      </c>
      <c r="R54" s="118" t="s">
        <v>779</v>
      </c>
      <c r="S54" s="121">
        <v>41166</v>
      </c>
      <c r="T54" s="122"/>
      <c r="U54" s="4"/>
      <c r="V54" s="4"/>
    </row>
    <row r="55" spans="1:22" ht="12.75">
      <c r="A55" s="392" t="s">
        <v>960</v>
      </c>
      <c r="B55" s="393"/>
      <c r="C55" s="390" t="s">
        <v>131</v>
      </c>
      <c r="D55" s="390"/>
      <c r="E55" s="390"/>
      <c r="F55" s="390"/>
      <c r="G55" s="390"/>
      <c r="H55" s="390"/>
      <c r="I55" s="390"/>
      <c r="J55" s="390"/>
      <c r="K55" s="390"/>
      <c r="L55" s="391"/>
      <c r="M55" s="392" t="s">
        <v>937</v>
      </c>
      <c r="N55" s="393"/>
      <c r="O55" s="390" t="s">
        <v>132</v>
      </c>
      <c r="P55" s="390"/>
      <c r="Q55" s="390"/>
      <c r="R55" s="390"/>
      <c r="S55" s="391"/>
      <c r="T55" s="122"/>
      <c r="U55" s="4"/>
      <c r="V55" s="4"/>
    </row>
    <row r="56" spans="1:19" ht="12.75">
      <c r="A56" s="396"/>
      <c r="B56" s="396"/>
      <c r="C56" s="396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396"/>
      <c r="R56" s="396"/>
      <c r="S56" s="396"/>
    </row>
    <row r="57" spans="1:19" s="44" customFormat="1" ht="13.5" customHeight="1">
      <c r="A57" s="111" t="s">
        <v>962</v>
      </c>
      <c r="B57" s="390" t="s">
        <v>153</v>
      </c>
      <c r="C57" s="390"/>
      <c r="D57" s="390"/>
      <c r="E57" s="390"/>
      <c r="F57" s="390"/>
      <c r="G57" s="390"/>
      <c r="H57" s="391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</row>
    <row r="58" spans="1:22" ht="12.75">
      <c r="A58" s="60" t="s">
        <v>963</v>
      </c>
      <c r="B58" s="390" t="s">
        <v>154</v>
      </c>
      <c r="C58" s="390"/>
      <c r="D58" s="390"/>
      <c r="E58" s="390"/>
      <c r="F58" s="390"/>
      <c r="G58" s="390"/>
      <c r="H58" s="390"/>
      <c r="I58" s="390"/>
      <c r="J58" s="390"/>
      <c r="K58" s="392" t="s">
        <v>865</v>
      </c>
      <c r="L58" s="393"/>
      <c r="M58" s="390" t="s">
        <v>1254</v>
      </c>
      <c r="N58" s="390"/>
      <c r="O58" s="391"/>
      <c r="P58" s="111" t="s">
        <v>778</v>
      </c>
      <c r="Q58" s="121">
        <v>41099</v>
      </c>
      <c r="R58" s="118" t="s">
        <v>779</v>
      </c>
      <c r="S58" s="121">
        <v>41100</v>
      </c>
      <c r="T58" s="122"/>
      <c r="U58" s="4"/>
      <c r="V58" s="4"/>
    </row>
    <row r="59" spans="1:22" ht="12.75">
      <c r="A59" s="392" t="s">
        <v>960</v>
      </c>
      <c r="B59" s="393"/>
      <c r="C59" s="390" t="s">
        <v>155</v>
      </c>
      <c r="D59" s="390"/>
      <c r="E59" s="390"/>
      <c r="F59" s="390"/>
      <c r="G59" s="390"/>
      <c r="H59" s="390"/>
      <c r="I59" s="390"/>
      <c r="J59" s="390"/>
      <c r="K59" s="390"/>
      <c r="L59" s="391"/>
      <c r="M59" s="392" t="s">
        <v>937</v>
      </c>
      <c r="N59" s="393"/>
      <c r="O59" s="390" t="s">
        <v>1174</v>
      </c>
      <c r="P59" s="390"/>
      <c r="Q59" s="390"/>
      <c r="R59" s="390"/>
      <c r="S59" s="391"/>
      <c r="T59" s="122"/>
      <c r="U59" s="4"/>
      <c r="V59" s="4"/>
    </row>
    <row r="60" spans="1:19" ht="12.75">
      <c r="A60" s="396"/>
      <c r="B60" s="396"/>
      <c r="C60" s="396"/>
      <c r="D60" s="396"/>
      <c r="E60" s="396"/>
      <c r="F60" s="396"/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96"/>
      <c r="R60" s="396"/>
      <c r="S60" s="396"/>
    </row>
    <row r="61" spans="1:22" ht="12.75">
      <c r="A61" s="60" t="s">
        <v>963</v>
      </c>
      <c r="B61" s="390" t="s">
        <v>156</v>
      </c>
      <c r="C61" s="390"/>
      <c r="D61" s="390"/>
      <c r="E61" s="390"/>
      <c r="F61" s="390"/>
      <c r="G61" s="390"/>
      <c r="H61" s="390"/>
      <c r="I61" s="390"/>
      <c r="J61" s="390"/>
      <c r="K61" s="392" t="s">
        <v>865</v>
      </c>
      <c r="L61" s="393"/>
      <c r="M61" s="390" t="s">
        <v>1254</v>
      </c>
      <c r="N61" s="390"/>
      <c r="O61" s="391"/>
      <c r="P61" s="111" t="s">
        <v>778</v>
      </c>
      <c r="Q61" s="121">
        <v>41099</v>
      </c>
      <c r="R61" s="118" t="s">
        <v>779</v>
      </c>
      <c r="S61" s="121">
        <v>41100</v>
      </c>
      <c r="T61" s="122"/>
      <c r="U61" s="4"/>
      <c r="V61" s="4"/>
    </row>
    <row r="62" spans="1:22" ht="12.75">
      <c r="A62" s="392" t="s">
        <v>960</v>
      </c>
      <c r="B62" s="393"/>
      <c r="C62" s="390" t="s">
        <v>155</v>
      </c>
      <c r="D62" s="390"/>
      <c r="E62" s="390"/>
      <c r="F62" s="390"/>
      <c r="G62" s="390"/>
      <c r="H62" s="390"/>
      <c r="I62" s="390"/>
      <c r="J62" s="390"/>
      <c r="K62" s="390"/>
      <c r="L62" s="391"/>
      <c r="M62" s="392" t="s">
        <v>937</v>
      </c>
      <c r="N62" s="393"/>
      <c r="O62" s="390" t="s">
        <v>1174</v>
      </c>
      <c r="P62" s="390"/>
      <c r="Q62" s="390"/>
      <c r="R62" s="390"/>
      <c r="S62" s="391"/>
      <c r="T62" s="122"/>
      <c r="U62" s="4"/>
      <c r="V62" s="4"/>
    </row>
    <row r="63" spans="1:19" ht="12.75">
      <c r="A63" s="396"/>
      <c r="B63" s="396"/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6"/>
      <c r="S63" s="396"/>
    </row>
    <row r="64" spans="1:22" ht="12.75">
      <c r="A64" s="60" t="s">
        <v>963</v>
      </c>
      <c r="B64" s="390" t="s">
        <v>157</v>
      </c>
      <c r="C64" s="390"/>
      <c r="D64" s="390"/>
      <c r="E64" s="390"/>
      <c r="F64" s="390"/>
      <c r="G64" s="390"/>
      <c r="H64" s="390"/>
      <c r="I64" s="390"/>
      <c r="J64" s="390"/>
      <c r="K64" s="392" t="s">
        <v>865</v>
      </c>
      <c r="L64" s="393"/>
      <c r="M64" s="390" t="s">
        <v>160</v>
      </c>
      <c r="N64" s="390"/>
      <c r="O64" s="391"/>
      <c r="P64" s="111" t="s">
        <v>778</v>
      </c>
      <c r="Q64" s="121">
        <v>41218</v>
      </c>
      <c r="R64" s="118" t="s">
        <v>779</v>
      </c>
      <c r="S64" s="121">
        <v>41224</v>
      </c>
      <c r="T64" s="122"/>
      <c r="U64" s="4"/>
      <c r="V64" s="4"/>
    </row>
    <row r="65" spans="1:22" ht="12.75">
      <c r="A65" s="392" t="s">
        <v>960</v>
      </c>
      <c r="B65" s="393"/>
      <c r="C65" s="390" t="s">
        <v>158</v>
      </c>
      <c r="D65" s="390"/>
      <c r="E65" s="390"/>
      <c r="F65" s="390"/>
      <c r="G65" s="390"/>
      <c r="H65" s="390"/>
      <c r="I65" s="390"/>
      <c r="J65" s="390"/>
      <c r="K65" s="390"/>
      <c r="L65" s="391"/>
      <c r="M65" s="392" t="s">
        <v>937</v>
      </c>
      <c r="N65" s="393"/>
      <c r="O65" s="390" t="s">
        <v>151</v>
      </c>
      <c r="P65" s="390"/>
      <c r="Q65" s="390"/>
      <c r="R65" s="390"/>
      <c r="S65" s="391"/>
      <c r="T65" s="122"/>
      <c r="U65" s="4"/>
      <c r="V65" s="4"/>
    </row>
    <row r="66" spans="1:19" ht="12.75">
      <c r="A66" s="396"/>
      <c r="B66" s="396"/>
      <c r="C66" s="396"/>
      <c r="D66" s="396"/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Q66" s="396"/>
      <c r="R66" s="396"/>
      <c r="S66" s="396"/>
    </row>
    <row r="67" spans="1:22" ht="12.75">
      <c r="A67" s="60" t="s">
        <v>963</v>
      </c>
      <c r="B67" s="390" t="s">
        <v>154</v>
      </c>
      <c r="C67" s="390"/>
      <c r="D67" s="390"/>
      <c r="E67" s="390"/>
      <c r="F67" s="390"/>
      <c r="G67" s="390"/>
      <c r="H67" s="390"/>
      <c r="I67" s="390"/>
      <c r="J67" s="390"/>
      <c r="K67" s="392" t="s">
        <v>865</v>
      </c>
      <c r="L67" s="393"/>
      <c r="M67" s="390" t="s">
        <v>1254</v>
      </c>
      <c r="N67" s="390"/>
      <c r="O67" s="391"/>
      <c r="P67" s="111" t="s">
        <v>778</v>
      </c>
      <c r="Q67" s="121">
        <v>41171</v>
      </c>
      <c r="R67" s="118" t="s">
        <v>779</v>
      </c>
      <c r="S67" s="121">
        <v>41176</v>
      </c>
      <c r="T67" s="122"/>
      <c r="U67" s="4"/>
      <c r="V67" s="4"/>
    </row>
    <row r="68" spans="1:22" ht="12.75">
      <c r="A68" s="392" t="s">
        <v>960</v>
      </c>
      <c r="B68" s="393"/>
      <c r="C68" s="390" t="s">
        <v>159</v>
      </c>
      <c r="D68" s="390"/>
      <c r="E68" s="390"/>
      <c r="F68" s="390"/>
      <c r="G68" s="390"/>
      <c r="H68" s="390"/>
      <c r="I68" s="390"/>
      <c r="J68" s="390"/>
      <c r="K68" s="390"/>
      <c r="L68" s="391"/>
      <c r="M68" s="392" t="s">
        <v>937</v>
      </c>
      <c r="N68" s="393"/>
      <c r="O68" s="390" t="s">
        <v>1043</v>
      </c>
      <c r="P68" s="390"/>
      <c r="Q68" s="390"/>
      <c r="R68" s="390"/>
      <c r="S68" s="391"/>
      <c r="T68" s="122"/>
      <c r="U68" s="4"/>
      <c r="V68" s="4"/>
    </row>
    <row r="69" spans="1:19" ht="12.75">
      <c r="A69" s="396"/>
      <c r="B69" s="396"/>
      <c r="C69" s="396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Q69" s="396"/>
      <c r="R69" s="396"/>
      <c r="S69" s="396"/>
    </row>
    <row r="70" spans="1:19" s="44" customFormat="1" ht="13.5" customHeight="1">
      <c r="A70" s="111" t="s">
        <v>962</v>
      </c>
      <c r="B70" s="390" t="s">
        <v>153</v>
      </c>
      <c r="C70" s="390"/>
      <c r="D70" s="390"/>
      <c r="E70" s="390"/>
      <c r="F70" s="390"/>
      <c r="G70" s="390"/>
      <c r="H70" s="391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</row>
    <row r="71" spans="1:22" ht="12.75">
      <c r="A71" s="60" t="s">
        <v>963</v>
      </c>
      <c r="B71" s="390" t="s">
        <v>156</v>
      </c>
      <c r="C71" s="390"/>
      <c r="D71" s="390"/>
      <c r="E71" s="390"/>
      <c r="F71" s="390"/>
      <c r="G71" s="390"/>
      <c r="H71" s="390"/>
      <c r="I71" s="390"/>
      <c r="J71" s="390"/>
      <c r="K71" s="392" t="s">
        <v>865</v>
      </c>
      <c r="L71" s="393"/>
      <c r="M71" s="390" t="s">
        <v>1043</v>
      </c>
      <c r="N71" s="390"/>
      <c r="O71" s="391"/>
      <c r="P71" s="111" t="s">
        <v>778</v>
      </c>
      <c r="Q71" s="121">
        <v>41171</v>
      </c>
      <c r="R71" s="118" t="s">
        <v>779</v>
      </c>
      <c r="S71" s="121">
        <v>41176</v>
      </c>
      <c r="T71" s="122"/>
      <c r="U71" s="4"/>
      <c r="V71" s="4"/>
    </row>
    <row r="72" spans="1:22" ht="12.75">
      <c r="A72" s="392" t="s">
        <v>960</v>
      </c>
      <c r="B72" s="393"/>
      <c r="C72" s="390" t="s">
        <v>159</v>
      </c>
      <c r="D72" s="390"/>
      <c r="E72" s="390"/>
      <c r="F72" s="390"/>
      <c r="G72" s="390"/>
      <c r="H72" s="390"/>
      <c r="I72" s="390"/>
      <c r="J72" s="390"/>
      <c r="K72" s="390"/>
      <c r="L72" s="391"/>
      <c r="M72" s="392" t="s">
        <v>937</v>
      </c>
      <c r="N72" s="393"/>
      <c r="O72" s="390" t="s">
        <v>1043</v>
      </c>
      <c r="P72" s="390"/>
      <c r="Q72" s="390"/>
      <c r="R72" s="390"/>
      <c r="S72" s="391"/>
      <c r="T72" s="122"/>
      <c r="U72" s="4"/>
      <c r="V72" s="4"/>
    </row>
    <row r="73" spans="1:19" ht="12.75">
      <c r="A73" s="396"/>
      <c r="B73" s="396"/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396"/>
      <c r="P73" s="396"/>
      <c r="Q73" s="396"/>
      <c r="R73" s="396"/>
      <c r="S73" s="396"/>
    </row>
    <row r="74" spans="1:22" ht="12.75">
      <c r="A74" s="60" t="s">
        <v>963</v>
      </c>
      <c r="B74" s="390" t="s">
        <v>156</v>
      </c>
      <c r="C74" s="390"/>
      <c r="D74" s="390"/>
      <c r="E74" s="390"/>
      <c r="F74" s="390"/>
      <c r="G74" s="390"/>
      <c r="H74" s="390"/>
      <c r="I74" s="390"/>
      <c r="J74" s="390"/>
      <c r="K74" s="392" t="s">
        <v>865</v>
      </c>
      <c r="L74" s="393"/>
      <c r="M74" s="390" t="s">
        <v>1043</v>
      </c>
      <c r="N74" s="390"/>
      <c r="O74" s="391"/>
      <c r="P74" s="111" t="s">
        <v>778</v>
      </c>
      <c r="Q74" s="121">
        <v>41232</v>
      </c>
      <c r="R74" s="118" t="s">
        <v>779</v>
      </c>
      <c r="S74" s="121">
        <v>41232</v>
      </c>
      <c r="T74" s="122"/>
      <c r="U74" s="4"/>
      <c r="V74" s="4"/>
    </row>
    <row r="75" spans="1:22" ht="12.75">
      <c r="A75" s="392" t="s">
        <v>960</v>
      </c>
      <c r="B75" s="393"/>
      <c r="C75" s="390" t="s">
        <v>155</v>
      </c>
      <c r="D75" s="390"/>
      <c r="E75" s="390"/>
      <c r="F75" s="390"/>
      <c r="G75" s="390"/>
      <c r="H75" s="390"/>
      <c r="I75" s="390"/>
      <c r="J75" s="390"/>
      <c r="K75" s="390"/>
      <c r="L75" s="391"/>
      <c r="M75" s="392" t="s">
        <v>937</v>
      </c>
      <c r="N75" s="393"/>
      <c r="O75" s="390" t="s">
        <v>1043</v>
      </c>
      <c r="P75" s="390"/>
      <c r="Q75" s="390"/>
      <c r="R75" s="390"/>
      <c r="S75" s="391"/>
      <c r="T75" s="122"/>
      <c r="U75" s="4"/>
      <c r="V75" s="4"/>
    </row>
    <row r="76" spans="1:19" ht="12.75">
      <c r="A76" s="396"/>
      <c r="B76" s="396"/>
      <c r="C76" s="396"/>
      <c r="D76" s="396"/>
      <c r="E76" s="396"/>
      <c r="F76" s="396"/>
      <c r="G76" s="396"/>
      <c r="H76" s="396"/>
      <c r="I76" s="396"/>
      <c r="J76" s="396"/>
      <c r="K76" s="396"/>
      <c r="L76" s="396"/>
      <c r="M76" s="396"/>
      <c r="N76" s="396"/>
      <c r="O76" s="396"/>
      <c r="P76" s="396"/>
      <c r="Q76" s="396"/>
      <c r="R76" s="396"/>
      <c r="S76" s="396"/>
    </row>
    <row r="77" spans="1:22" ht="12.75">
      <c r="A77" s="60" t="s">
        <v>963</v>
      </c>
      <c r="B77" s="390" t="s">
        <v>154</v>
      </c>
      <c r="C77" s="390"/>
      <c r="D77" s="390"/>
      <c r="E77" s="390"/>
      <c r="F77" s="390"/>
      <c r="G77" s="390"/>
      <c r="H77" s="390"/>
      <c r="I77" s="390"/>
      <c r="J77" s="390"/>
      <c r="K77" s="392" t="s">
        <v>865</v>
      </c>
      <c r="L77" s="393"/>
      <c r="M77" s="390" t="s">
        <v>1043</v>
      </c>
      <c r="N77" s="390"/>
      <c r="O77" s="391"/>
      <c r="P77" s="111" t="s">
        <v>778</v>
      </c>
      <c r="Q77" s="121">
        <v>41232</v>
      </c>
      <c r="R77" s="118" t="s">
        <v>779</v>
      </c>
      <c r="S77" s="121">
        <v>41232</v>
      </c>
      <c r="T77" s="122"/>
      <c r="U77" s="4"/>
      <c r="V77" s="4"/>
    </row>
    <row r="78" spans="1:22" ht="12.75">
      <c r="A78" s="392" t="s">
        <v>960</v>
      </c>
      <c r="B78" s="393"/>
      <c r="C78" s="390" t="s">
        <v>155</v>
      </c>
      <c r="D78" s="390"/>
      <c r="E78" s="390"/>
      <c r="F78" s="390"/>
      <c r="G78" s="390"/>
      <c r="H78" s="390"/>
      <c r="I78" s="390"/>
      <c r="J78" s="390"/>
      <c r="K78" s="390"/>
      <c r="L78" s="391"/>
      <c r="M78" s="392" t="s">
        <v>937</v>
      </c>
      <c r="N78" s="393"/>
      <c r="O78" s="390" t="s">
        <v>1043</v>
      </c>
      <c r="P78" s="390"/>
      <c r="Q78" s="390"/>
      <c r="R78" s="390"/>
      <c r="S78" s="391"/>
      <c r="T78" s="122"/>
      <c r="U78" s="4"/>
      <c r="V78" s="4"/>
    </row>
    <row r="79" spans="1:19" ht="12.75">
      <c r="A79" s="396"/>
      <c r="B79" s="396"/>
      <c r="C79" s="396"/>
      <c r="D79" s="396"/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396"/>
      <c r="R79" s="396"/>
      <c r="S79" s="396"/>
    </row>
    <row r="80" spans="1:19" s="44" customFormat="1" ht="13.5" customHeight="1">
      <c r="A80" s="111" t="s">
        <v>962</v>
      </c>
      <c r="B80" s="390" t="s">
        <v>1025</v>
      </c>
      <c r="C80" s="390"/>
      <c r="D80" s="390"/>
      <c r="E80" s="390"/>
      <c r="F80" s="390"/>
      <c r="G80" s="390"/>
      <c r="H80" s="391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</row>
    <row r="81" spans="1:22" ht="12.75">
      <c r="A81" s="60" t="s">
        <v>963</v>
      </c>
      <c r="B81" s="390" t="s">
        <v>1454</v>
      </c>
      <c r="C81" s="390"/>
      <c r="D81" s="390"/>
      <c r="E81" s="390"/>
      <c r="F81" s="390"/>
      <c r="G81" s="390"/>
      <c r="H81" s="390"/>
      <c r="I81" s="390"/>
      <c r="J81" s="390"/>
      <c r="K81" s="392" t="s">
        <v>865</v>
      </c>
      <c r="L81" s="393"/>
      <c r="M81" s="390" t="s">
        <v>1183</v>
      </c>
      <c r="N81" s="390"/>
      <c r="O81" s="391"/>
      <c r="P81" s="111" t="s">
        <v>778</v>
      </c>
      <c r="Q81" s="121">
        <v>41052</v>
      </c>
      <c r="R81" s="118" t="s">
        <v>779</v>
      </c>
      <c r="S81" s="121">
        <v>41057</v>
      </c>
      <c r="T81" s="122"/>
      <c r="U81" s="4"/>
      <c r="V81" s="4"/>
    </row>
    <row r="82" spans="1:22" ht="12.75">
      <c r="A82" s="392" t="s">
        <v>960</v>
      </c>
      <c r="B82" s="393"/>
      <c r="C82" s="390" t="s">
        <v>1456</v>
      </c>
      <c r="D82" s="390"/>
      <c r="E82" s="390"/>
      <c r="F82" s="390"/>
      <c r="G82" s="390"/>
      <c r="H82" s="390"/>
      <c r="I82" s="390"/>
      <c r="J82" s="390"/>
      <c r="K82" s="390"/>
      <c r="L82" s="391"/>
      <c r="M82" s="392" t="s">
        <v>937</v>
      </c>
      <c r="N82" s="393"/>
      <c r="O82" s="390" t="s">
        <v>1043</v>
      </c>
      <c r="P82" s="390"/>
      <c r="Q82" s="390"/>
      <c r="R82" s="390"/>
      <c r="S82" s="391"/>
      <c r="T82" s="122"/>
      <c r="U82" s="4"/>
      <c r="V82" s="4"/>
    </row>
    <row r="83" spans="1:19" ht="12.75">
      <c r="A83" s="396"/>
      <c r="B83" s="396"/>
      <c r="C83" s="396"/>
      <c r="D83" s="396"/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396"/>
      <c r="P83" s="396"/>
      <c r="Q83" s="396"/>
      <c r="R83" s="396"/>
      <c r="S83" s="396"/>
    </row>
    <row r="84" spans="1:22" ht="12.75">
      <c r="A84" s="60" t="s">
        <v>963</v>
      </c>
      <c r="B84" s="390" t="s">
        <v>1455</v>
      </c>
      <c r="C84" s="390"/>
      <c r="D84" s="390"/>
      <c r="E84" s="390"/>
      <c r="F84" s="390"/>
      <c r="G84" s="390"/>
      <c r="H84" s="390"/>
      <c r="I84" s="390"/>
      <c r="J84" s="390"/>
      <c r="K84" s="392" t="s">
        <v>865</v>
      </c>
      <c r="L84" s="393"/>
      <c r="M84" s="390" t="s">
        <v>1047</v>
      </c>
      <c r="N84" s="390"/>
      <c r="O84" s="391"/>
      <c r="P84" s="111" t="s">
        <v>778</v>
      </c>
      <c r="Q84" s="121">
        <v>41052</v>
      </c>
      <c r="R84" s="118" t="s">
        <v>779</v>
      </c>
      <c r="S84" s="121">
        <v>41057</v>
      </c>
      <c r="T84" s="122"/>
      <c r="U84" s="4"/>
      <c r="V84" s="4"/>
    </row>
    <row r="85" spans="1:22" ht="12.75">
      <c r="A85" s="392" t="s">
        <v>960</v>
      </c>
      <c r="B85" s="393"/>
      <c r="C85" s="390" t="s">
        <v>1456</v>
      </c>
      <c r="D85" s="390"/>
      <c r="E85" s="390"/>
      <c r="F85" s="390"/>
      <c r="G85" s="390"/>
      <c r="H85" s="390"/>
      <c r="I85" s="390"/>
      <c r="J85" s="390"/>
      <c r="K85" s="390"/>
      <c r="L85" s="391"/>
      <c r="M85" s="392" t="s">
        <v>937</v>
      </c>
      <c r="N85" s="393"/>
      <c r="O85" s="390" t="s">
        <v>1043</v>
      </c>
      <c r="P85" s="390"/>
      <c r="Q85" s="390"/>
      <c r="R85" s="390"/>
      <c r="S85" s="391"/>
      <c r="T85" s="122"/>
      <c r="U85" s="4"/>
      <c r="V85" s="4"/>
    </row>
  </sheetData>
  <sheetProtection password="CEFE" sheet="1"/>
  <mergeCells count="213">
    <mergeCell ref="B6:H6"/>
    <mergeCell ref="I6:S6"/>
    <mergeCell ref="A4:S5"/>
    <mergeCell ref="A1:S1"/>
    <mergeCell ref="A2:S2"/>
    <mergeCell ref="A3:D3"/>
    <mergeCell ref="Q3:R3"/>
    <mergeCell ref="E3:P3"/>
    <mergeCell ref="A13:S13"/>
    <mergeCell ref="A9:S9"/>
    <mergeCell ref="B7:J7"/>
    <mergeCell ref="K7:L7"/>
    <mergeCell ref="M7:O7"/>
    <mergeCell ref="A8:B8"/>
    <mergeCell ref="C8:L8"/>
    <mergeCell ref="M8:N8"/>
    <mergeCell ref="O8:S8"/>
    <mergeCell ref="B10:H10"/>
    <mergeCell ref="I10:S10"/>
    <mergeCell ref="B11:J11"/>
    <mergeCell ref="K11:L11"/>
    <mergeCell ref="M11:O11"/>
    <mergeCell ref="B17:J17"/>
    <mergeCell ref="K17:L17"/>
    <mergeCell ref="M17:O17"/>
    <mergeCell ref="A12:B12"/>
    <mergeCell ref="C12:L12"/>
    <mergeCell ref="M12:N12"/>
    <mergeCell ref="O12:S12"/>
    <mergeCell ref="B14:J14"/>
    <mergeCell ref="K14:L14"/>
    <mergeCell ref="M14:O14"/>
    <mergeCell ref="C15:L15"/>
    <mergeCell ref="M15:N15"/>
    <mergeCell ref="O15:S15"/>
    <mergeCell ref="A16:S16"/>
    <mergeCell ref="A15:B15"/>
    <mergeCell ref="A18:B18"/>
    <mergeCell ref="C18:L18"/>
    <mergeCell ref="M18:N18"/>
    <mergeCell ref="O18:S18"/>
    <mergeCell ref="M22:N22"/>
    <mergeCell ref="O22:S22"/>
    <mergeCell ref="A19:S19"/>
    <mergeCell ref="B20:H20"/>
    <mergeCell ref="I20:S20"/>
    <mergeCell ref="B21:J21"/>
    <mergeCell ref="K21:L21"/>
    <mergeCell ref="M21:O21"/>
    <mergeCell ref="A22:B22"/>
    <mergeCell ref="C22:L22"/>
    <mergeCell ref="A23:S23"/>
    <mergeCell ref="B24:H24"/>
    <mergeCell ref="I24:S24"/>
    <mergeCell ref="B25:J25"/>
    <mergeCell ref="K25:L25"/>
    <mergeCell ref="M25:O25"/>
    <mergeCell ref="A26:B26"/>
    <mergeCell ref="C26:L26"/>
    <mergeCell ref="M26:N26"/>
    <mergeCell ref="O26:S26"/>
    <mergeCell ref="A31:S31"/>
    <mergeCell ref="B32:J32"/>
    <mergeCell ref="K32:L32"/>
    <mergeCell ref="M32:O32"/>
    <mergeCell ref="A27:S27"/>
    <mergeCell ref="B28:H28"/>
    <mergeCell ref="I28:S28"/>
    <mergeCell ref="B29:J29"/>
    <mergeCell ref="K29:L29"/>
    <mergeCell ref="M29:O29"/>
    <mergeCell ref="A30:B30"/>
    <mergeCell ref="C30:L30"/>
    <mergeCell ref="M30:N30"/>
    <mergeCell ref="O30:S30"/>
    <mergeCell ref="A33:B33"/>
    <mergeCell ref="C33:L33"/>
    <mergeCell ref="M33:N33"/>
    <mergeCell ref="O33:S33"/>
    <mergeCell ref="A34:S34"/>
    <mergeCell ref="B35:H35"/>
    <mergeCell ref="I35:S35"/>
    <mergeCell ref="B36:J36"/>
    <mergeCell ref="K36:L36"/>
    <mergeCell ref="M36:O36"/>
    <mergeCell ref="A38:S38"/>
    <mergeCell ref="B39:H39"/>
    <mergeCell ref="I39:S39"/>
    <mergeCell ref="A37:B37"/>
    <mergeCell ref="C37:L37"/>
    <mergeCell ref="M37:N37"/>
    <mergeCell ref="O37:S37"/>
    <mergeCell ref="B40:J40"/>
    <mergeCell ref="K40:L40"/>
    <mergeCell ref="M40:O40"/>
    <mergeCell ref="A41:B41"/>
    <mergeCell ref="C41:L41"/>
    <mergeCell ref="M41:N41"/>
    <mergeCell ref="O41:S41"/>
    <mergeCell ref="A44:B44"/>
    <mergeCell ref="C44:L44"/>
    <mergeCell ref="M44:N44"/>
    <mergeCell ref="O44:S44"/>
    <mergeCell ref="A42:S42"/>
    <mergeCell ref="B43:J43"/>
    <mergeCell ref="K43:L43"/>
    <mergeCell ref="M43:O43"/>
    <mergeCell ref="A45:S45"/>
    <mergeCell ref="B46:H46"/>
    <mergeCell ref="I46:S46"/>
    <mergeCell ref="B47:J47"/>
    <mergeCell ref="K47:L47"/>
    <mergeCell ref="M47:O47"/>
    <mergeCell ref="A49:S49"/>
    <mergeCell ref="B50:J50"/>
    <mergeCell ref="K50:L50"/>
    <mergeCell ref="M50:O50"/>
    <mergeCell ref="A48:B48"/>
    <mergeCell ref="C48:L48"/>
    <mergeCell ref="M48:N48"/>
    <mergeCell ref="O48:S48"/>
    <mergeCell ref="A52:S52"/>
    <mergeCell ref="B53:H53"/>
    <mergeCell ref="I53:S53"/>
    <mergeCell ref="A51:B51"/>
    <mergeCell ref="C51:L51"/>
    <mergeCell ref="M51:N51"/>
    <mergeCell ref="O51:S51"/>
    <mergeCell ref="B54:J54"/>
    <mergeCell ref="K54:L54"/>
    <mergeCell ref="M54:O54"/>
    <mergeCell ref="A55:B55"/>
    <mergeCell ref="C55:L55"/>
    <mergeCell ref="M55:N55"/>
    <mergeCell ref="O55:S55"/>
    <mergeCell ref="A56:S56"/>
    <mergeCell ref="B57:H57"/>
    <mergeCell ref="I57:S57"/>
    <mergeCell ref="B58:J58"/>
    <mergeCell ref="K58:L58"/>
    <mergeCell ref="M58:O58"/>
    <mergeCell ref="A60:S60"/>
    <mergeCell ref="B61:J61"/>
    <mergeCell ref="K61:L61"/>
    <mergeCell ref="M61:O61"/>
    <mergeCell ref="A59:B59"/>
    <mergeCell ref="C59:L59"/>
    <mergeCell ref="M59:N59"/>
    <mergeCell ref="O59:S59"/>
    <mergeCell ref="M67:O67"/>
    <mergeCell ref="A62:B62"/>
    <mergeCell ref="C62:L62"/>
    <mergeCell ref="M62:N62"/>
    <mergeCell ref="O62:S62"/>
    <mergeCell ref="A63:S63"/>
    <mergeCell ref="B64:J64"/>
    <mergeCell ref="K64:L64"/>
    <mergeCell ref="M64:O64"/>
    <mergeCell ref="A69:S69"/>
    <mergeCell ref="B70:H70"/>
    <mergeCell ref="I70:S70"/>
    <mergeCell ref="A65:B65"/>
    <mergeCell ref="C65:L65"/>
    <mergeCell ref="M65:N65"/>
    <mergeCell ref="O65:S65"/>
    <mergeCell ref="A66:S66"/>
    <mergeCell ref="B67:J67"/>
    <mergeCell ref="K67:L67"/>
    <mergeCell ref="A68:B68"/>
    <mergeCell ref="C68:L68"/>
    <mergeCell ref="M68:N68"/>
    <mergeCell ref="O68:S68"/>
    <mergeCell ref="B71:J71"/>
    <mergeCell ref="K71:L71"/>
    <mergeCell ref="M71:O71"/>
    <mergeCell ref="A72:B72"/>
    <mergeCell ref="C72:L72"/>
    <mergeCell ref="M72:N72"/>
    <mergeCell ref="O72:S72"/>
    <mergeCell ref="A75:B75"/>
    <mergeCell ref="C75:L75"/>
    <mergeCell ref="M75:N75"/>
    <mergeCell ref="O75:S75"/>
    <mergeCell ref="A73:S73"/>
    <mergeCell ref="B74:J74"/>
    <mergeCell ref="K74:L74"/>
    <mergeCell ref="M74:O74"/>
    <mergeCell ref="A79:S79"/>
    <mergeCell ref="A76:S76"/>
    <mergeCell ref="B77:J77"/>
    <mergeCell ref="K77:L77"/>
    <mergeCell ref="M77:O77"/>
    <mergeCell ref="A78:B78"/>
    <mergeCell ref="C78:L78"/>
    <mergeCell ref="M78:N78"/>
    <mergeCell ref="O78:S78"/>
    <mergeCell ref="A85:B85"/>
    <mergeCell ref="C85:L85"/>
    <mergeCell ref="M85:N85"/>
    <mergeCell ref="O85:S85"/>
    <mergeCell ref="A83:S83"/>
    <mergeCell ref="B84:J84"/>
    <mergeCell ref="K84:L84"/>
    <mergeCell ref="M84:O84"/>
    <mergeCell ref="A82:B82"/>
    <mergeCell ref="C82:L82"/>
    <mergeCell ref="M82:N82"/>
    <mergeCell ref="O82:S82"/>
    <mergeCell ref="B80:H80"/>
    <mergeCell ref="I80:S80"/>
    <mergeCell ref="B81:J81"/>
    <mergeCell ref="K81:L81"/>
    <mergeCell ref="M81:O81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A4" sqref="A4:S5"/>
    </sheetView>
  </sheetViews>
  <sheetFormatPr defaultColWidth="9.140625" defaultRowHeight="12.75"/>
  <cols>
    <col min="1" max="1" width="12.57421875" style="0" customWidth="1"/>
    <col min="2" max="2" width="5.8515625" style="0" customWidth="1"/>
    <col min="3" max="3" width="6.7109375" style="0" customWidth="1"/>
    <col min="4" max="4" width="7.140625" style="0" customWidth="1"/>
    <col min="5" max="5" width="6.8515625" style="0" customWidth="1"/>
    <col min="6" max="6" width="5.7109375" style="0" customWidth="1"/>
    <col min="7" max="7" width="6.421875" style="0" customWidth="1"/>
    <col min="8" max="8" width="7.57421875" style="0" customWidth="1"/>
    <col min="9" max="9" width="5.28125" style="0" customWidth="1"/>
    <col min="10" max="10" width="4.28125" style="0" customWidth="1"/>
    <col min="11" max="11" width="5.421875" style="0" customWidth="1"/>
    <col min="12" max="12" width="7.140625" style="0" customWidth="1"/>
    <col min="13" max="13" width="5.421875" style="0" customWidth="1"/>
    <col min="14" max="14" width="7.28125" style="0" customWidth="1"/>
    <col min="15" max="15" width="4.57421875" style="0" customWidth="1"/>
    <col min="16" max="16" width="6.7109375" style="0" customWidth="1"/>
    <col min="17" max="17" width="6.00390625" style="0" customWidth="1"/>
    <col min="18" max="18" width="4.28125" style="0" customWidth="1"/>
    <col min="19" max="19" width="8.00390625" style="0" customWidth="1"/>
    <col min="20" max="20" width="5.28125" style="0" customWidth="1"/>
  </cols>
  <sheetData>
    <row r="1" spans="1:19" ht="13.5" thickBot="1">
      <c r="A1" s="398" t="s">
        <v>876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400"/>
    </row>
    <row r="2" spans="1:19" ht="13.5" thickBo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</row>
    <row r="3" spans="1:19" ht="13.5" thickBot="1">
      <c r="A3" s="402" t="s">
        <v>957</v>
      </c>
      <c r="B3" s="403"/>
      <c r="C3" s="403"/>
      <c r="D3" s="404"/>
      <c r="E3" s="407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9"/>
      <c r="Q3" s="405" t="s">
        <v>784</v>
      </c>
      <c r="R3" s="406"/>
      <c r="S3" s="29" t="s">
        <v>1038</v>
      </c>
    </row>
    <row r="4" spans="1:19" s="1" customFormat="1" ht="12.7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</row>
    <row r="5" spans="1:19" s="8" customFormat="1" ht="12.75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</row>
    <row r="6" spans="1:19" s="44" customFormat="1" ht="13.5" customHeight="1">
      <c r="A6" s="392" t="s">
        <v>886</v>
      </c>
      <c r="B6" s="393"/>
      <c r="C6" s="393"/>
      <c r="D6" s="393"/>
      <c r="E6" s="393"/>
      <c r="F6" s="394"/>
      <c r="G6" s="410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</row>
    <row r="7" spans="1:22" ht="12.75">
      <c r="A7" s="60" t="s">
        <v>959</v>
      </c>
      <c r="B7" s="390" t="s">
        <v>1248</v>
      </c>
      <c r="C7" s="390"/>
      <c r="D7" s="390"/>
      <c r="E7" s="390"/>
      <c r="F7" s="390"/>
      <c r="G7" s="390"/>
      <c r="H7" s="390"/>
      <c r="I7" s="390"/>
      <c r="J7" s="390"/>
      <c r="K7" s="390"/>
      <c r="L7" s="391"/>
      <c r="M7" s="60" t="s">
        <v>955</v>
      </c>
      <c r="N7" s="390" t="s">
        <v>1250</v>
      </c>
      <c r="O7" s="390"/>
      <c r="P7" s="390"/>
      <c r="Q7" s="391"/>
      <c r="R7" s="120" t="s">
        <v>958</v>
      </c>
      <c r="S7" s="121">
        <v>41075</v>
      </c>
      <c r="T7" s="122"/>
      <c r="U7" s="4"/>
      <c r="V7" s="4"/>
    </row>
    <row r="8" spans="1:22" ht="12.75">
      <c r="A8" s="60" t="s">
        <v>959</v>
      </c>
      <c r="B8" s="390" t="s">
        <v>1249</v>
      </c>
      <c r="C8" s="390"/>
      <c r="D8" s="390"/>
      <c r="E8" s="390"/>
      <c r="F8" s="390"/>
      <c r="G8" s="390"/>
      <c r="H8" s="390"/>
      <c r="I8" s="390"/>
      <c r="J8" s="390"/>
      <c r="K8" s="390"/>
      <c r="L8" s="391"/>
      <c r="M8" s="60" t="s">
        <v>955</v>
      </c>
      <c r="N8" s="390" t="s">
        <v>1251</v>
      </c>
      <c r="O8" s="390"/>
      <c r="P8" s="390"/>
      <c r="Q8" s="391"/>
      <c r="R8" s="120" t="s">
        <v>958</v>
      </c>
      <c r="S8" s="121">
        <v>41219</v>
      </c>
      <c r="T8" s="122"/>
      <c r="U8" s="4"/>
      <c r="V8" s="4"/>
    </row>
    <row r="9" spans="1:19" ht="12.75">
      <c r="A9" s="411"/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</row>
    <row r="10" spans="1:19" s="44" customFormat="1" ht="13.5" customHeight="1">
      <c r="A10" s="392" t="s">
        <v>888</v>
      </c>
      <c r="B10" s="393"/>
      <c r="C10" s="393"/>
      <c r="D10" s="393"/>
      <c r="E10" s="393"/>
      <c r="F10" s="394"/>
      <c r="G10" s="410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</row>
    <row r="11" spans="1:22" ht="12.75">
      <c r="A11" s="60" t="s">
        <v>959</v>
      </c>
      <c r="B11" s="390" t="s">
        <v>1341</v>
      </c>
      <c r="C11" s="390"/>
      <c r="D11" s="390"/>
      <c r="E11" s="390"/>
      <c r="F11" s="390"/>
      <c r="G11" s="390"/>
      <c r="H11" s="390"/>
      <c r="I11" s="390"/>
      <c r="J11" s="390"/>
      <c r="K11" s="390"/>
      <c r="L11" s="391"/>
      <c r="M11" s="60" t="s">
        <v>955</v>
      </c>
      <c r="N11" s="390" t="s">
        <v>1324</v>
      </c>
      <c r="O11" s="390"/>
      <c r="P11" s="390"/>
      <c r="Q11" s="391"/>
      <c r="R11" s="120" t="s">
        <v>958</v>
      </c>
      <c r="S11" s="121">
        <v>41206</v>
      </c>
      <c r="T11" s="122"/>
      <c r="U11" s="4"/>
      <c r="V11" s="4"/>
    </row>
    <row r="12" spans="1:19" ht="12.75">
      <c r="A12" s="411"/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</row>
    <row r="13" spans="1:19" s="44" customFormat="1" ht="13.5" customHeight="1">
      <c r="A13" s="392" t="s">
        <v>1402</v>
      </c>
      <c r="B13" s="393"/>
      <c r="C13" s="393"/>
      <c r="D13" s="393"/>
      <c r="E13" s="393"/>
      <c r="F13" s="394"/>
      <c r="G13" s="410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</row>
    <row r="14" spans="1:22" ht="12.75">
      <c r="A14" s="60" t="s">
        <v>959</v>
      </c>
      <c r="B14" s="390" t="s">
        <v>1422</v>
      </c>
      <c r="C14" s="390"/>
      <c r="D14" s="390"/>
      <c r="E14" s="390"/>
      <c r="F14" s="390"/>
      <c r="G14" s="390"/>
      <c r="H14" s="390"/>
      <c r="I14" s="390"/>
      <c r="J14" s="390"/>
      <c r="K14" s="390"/>
      <c r="L14" s="391"/>
      <c r="M14" s="60" t="s">
        <v>955</v>
      </c>
      <c r="N14" s="390" t="s">
        <v>1403</v>
      </c>
      <c r="O14" s="390"/>
      <c r="P14" s="390"/>
      <c r="Q14" s="391"/>
      <c r="R14" s="120" t="s">
        <v>958</v>
      </c>
      <c r="S14" s="121">
        <v>41054</v>
      </c>
      <c r="T14" s="122"/>
      <c r="U14" s="4"/>
      <c r="V14" s="4"/>
    </row>
    <row r="15" spans="1:19" ht="12.75">
      <c r="A15" s="411"/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</row>
    <row r="16" spans="1:19" s="44" customFormat="1" ht="13.5" customHeight="1">
      <c r="A16" s="392" t="s">
        <v>1470</v>
      </c>
      <c r="B16" s="393"/>
      <c r="C16" s="393"/>
      <c r="D16" s="393"/>
      <c r="E16" s="393"/>
      <c r="F16" s="394"/>
      <c r="G16" s="410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</row>
    <row r="17" spans="1:22" ht="12.75">
      <c r="A17" s="60" t="s">
        <v>959</v>
      </c>
      <c r="B17" s="390" t="s">
        <v>1474</v>
      </c>
      <c r="C17" s="390"/>
      <c r="D17" s="390"/>
      <c r="E17" s="390"/>
      <c r="F17" s="390"/>
      <c r="G17" s="390"/>
      <c r="H17" s="390"/>
      <c r="I17" s="390"/>
      <c r="J17" s="390"/>
      <c r="K17" s="390"/>
      <c r="L17" s="391"/>
      <c r="M17" s="60" t="s">
        <v>955</v>
      </c>
      <c r="N17" s="390" t="s">
        <v>1183</v>
      </c>
      <c r="O17" s="390"/>
      <c r="P17" s="390"/>
      <c r="Q17" s="391"/>
      <c r="R17" s="120" t="s">
        <v>958</v>
      </c>
      <c r="S17" s="121">
        <v>40948</v>
      </c>
      <c r="T17" s="122"/>
      <c r="U17" s="4"/>
      <c r="V17" s="4"/>
    </row>
    <row r="18" spans="1:22" ht="12.75">
      <c r="A18" s="60" t="s">
        <v>959</v>
      </c>
      <c r="B18" s="390" t="s">
        <v>1475</v>
      </c>
      <c r="C18" s="390"/>
      <c r="D18" s="390"/>
      <c r="E18" s="390"/>
      <c r="F18" s="390"/>
      <c r="G18" s="390"/>
      <c r="H18" s="390"/>
      <c r="I18" s="390"/>
      <c r="J18" s="390"/>
      <c r="K18" s="390"/>
      <c r="L18" s="391"/>
      <c r="M18" s="60" t="s">
        <v>955</v>
      </c>
      <c r="N18" s="390" t="s">
        <v>1476</v>
      </c>
      <c r="O18" s="390"/>
      <c r="P18" s="390"/>
      <c r="Q18" s="391"/>
      <c r="R18" s="120" t="s">
        <v>958</v>
      </c>
      <c r="S18" s="121">
        <v>41191</v>
      </c>
      <c r="T18" s="122"/>
      <c r="U18" s="4"/>
      <c r="V18" s="4"/>
    </row>
    <row r="19" spans="1:19" ht="12.75">
      <c r="A19" s="411"/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</row>
    <row r="20" spans="1:19" s="44" customFormat="1" ht="13.5" customHeight="1">
      <c r="A20" s="392" t="s">
        <v>32</v>
      </c>
      <c r="B20" s="393"/>
      <c r="C20" s="393"/>
      <c r="D20" s="393"/>
      <c r="E20" s="393"/>
      <c r="F20" s="394"/>
      <c r="G20" s="410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</row>
    <row r="21" spans="1:22" ht="12.75">
      <c r="A21" s="60" t="s">
        <v>959</v>
      </c>
      <c r="B21" s="390" t="s">
        <v>33</v>
      </c>
      <c r="C21" s="390"/>
      <c r="D21" s="390"/>
      <c r="E21" s="390"/>
      <c r="F21" s="390"/>
      <c r="G21" s="390"/>
      <c r="H21" s="390"/>
      <c r="I21" s="390"/>
      <c r="J21" s="390"/>
      <c r="K21" s="390"/>
      <c r="L21" s="391"/>
      <c r="M21" s="60" t="s">
        <v>955</v>
      </c>
      <c r="N21" s="390" t="s">
        <v>1405</v>
      </c>
      <c r="O21" s="390"/>
      <c r="P21" s="390"/>
      <c r="Q21" s="391"/>
      <c r="R21" s="120" t="s">
        <v>958</v>
      </c>
      <c r="S21" s="121">
        <v>40948</v>
      </c>
      <c r="T21" s="122"/>
      <c r="U21" s="4"/>
      <c r="V21" s="4"/>
    </row>
    <row r="22" spans="1:22" ht="12.75">
      <c r="A22" s="60" t="s">
        <v>959</v>
      </c>
      <c r="B22" s="390" t="s">
        <v>33</v>
      </c>
      <c r="C22" s="390"/>
      <c r="D22" s="390"/>
      <c r="E22" s="390"/>
      <c r="F22" s="390"/>
      <c r="G22" s="390"/>
      <c r="H22" s="390"/>
      <c r="I22" s="390"/>
      <c r="J22" s="390"/>
      <c r="K22" s="390"/>
      <c r="L22" s="391"/>
      <c r="M22" s="60" t="s">
        <v>955</v>
      </c>
      <c r="N22" s="390" t="s">
        <v>34</v>
      </c>
      <c r="O22" s="390"/>
      <c r="P22" s="390"/>
      <c r="Q22" s="391"/>
      <c r="R22" s="120" t="s">
        <v>958</v>
      </c>
      <c r="S22" s="121">
        <v>40969</v>
      </c>
      <c r="T22" s="122"/>
      <c r="U22" s="4"/>
      <c r="V22" s="4"/>
    </row>
    <row r="23" spans="1:22" ht="12.75">
      <c r="A23" s="60" t="s">
        <v>959</v>
      </c>
      <c r="B23" s="390" t="s">
        <v>33</v>
      </c>
      <c r="C23" s="390"/>
      <c r="D23" s="390"/>
      <c r="E23" s="390"/>
      <c r="F23" s="390"/>
      <c r="G23" s="390"/>
      <c r="H23" s="390"/>
      <c r="I23" s="390"/>
      <c r="J23" s="390"/>
      <c r="K23" s="390"/>
      <c r="L23" s="391"/>
      <c r="M23" s="60" t="s">
        <v>955</v>
      </c>
      <c r="N23" s="390" t="s">
        <v>35</v>
      </c>
      <c r="O23" s="390"/>
      <c r="P23" s="390"/>
      <c r="Q23" s="391"/>
      <c r="R23" s="120" t="s">
        <v>958</v>
      </c>
      <c r="S23" s="121">
        <v>41108</v>
      </c>
      <c r="T23" s="122"/>
      <c r="U23" s="4"/>
      <c r="V23" s="4"/>
    </row>
    <row r="24" spans="1:19" ht="12.75">
      <c r="A24" s="411"/>
      <c r="B24" s="411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</row>
    <row r="25" spans="1:19" s="44" customFormat="1" ht="13.5" customHeight="1">
      <c r="A25" s="392" t="s">
        <v>84</v>
      </c>
      <c r="B25" s="393"/>
      <c r="C25" s="393"/>
      <c r="D25" s="393"/>
      <c r="E25" s="393"/>
      <c r="F25" s="394"/>
      <c r="G25" s="410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</row>
    <row r="26" spans="1:22" ht="12.75">
      <c r="A26" s="60" t="s">
        <v>959</v>
      </c>
      <c r="B26" s="390" t="s">
        <v>90</v>
      </c>
      <c r="C26" s="390"/>
      <c r="D26" s="390"/>
      <c r="E26" s="390"/>
      <c r="F26" s="390"/>
      <c r="G26" s="390"/>
      <c r="H26" s="390"/>
      <c r="I26" s="390"/>
      <c r="J26" s="390"/>
      <c r="K26" s="390"/>
      <c r="L26" s="391"/>
      <c r="M26" s="60" t="s">
        <v>955</v>
      </c>
      <c r="N26" s="390" t="s">
        <v>91</v>
      </c>
      <c r="O26" s="390"/>
      <c r="P26" s="390"/>
      <c r="Q26" s="391"/>
      <c r="R26" s="120" t="s">
        <v>958</v>
      </c>
      <c r="S26" s="121">
        <v>41054</v>
      </c>
      <c r="T26" s="122"/>
      <c r="U26" s="4"/>
      <c r="V26" s="4"/>
    </row>
    <row r="27" spans="1:19" ht="12.75">
      <c r="A27" s="411"/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</row>
    <row r="28" spans="1:19" s="44" customFormat="1" ht="13.5" customHeight="1">
      <c r="A28" s="392" t="s">
        <v>112</v>
      </c>
      <c r="B28" s="393"/>
      <c r="C28" s="393"/>
      <c r="D28" s="393"/>
      <c r="E28" s="393"/>
      <c r="F28" s="394"/>
      <c r="G28" s="410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</row>
    <row r="29" spans="1:22" ht="12.75">
      <c r="A29" s="60" t="s">
        <v>959</v>
      </c>
      <c r="B29" s="390" t="s">
        <v>114</v>
      </c>
      <c r="C29" s="390"/>
      <c r="D29" s="390"/>
      <c r="E29" s="390"/>
      <c r="F29" s="390"/>
      <c r="G29" s="390"/>
      <c r="H29" s="390"/>
      <c r="I29" s="390"/>
      <c r="J29" s="390"/>
      <c r="K29" s="390"/>
      <c r="L29" s="391"/>
      <c r="M29" s="60" t="s">
        <v>955</v>
      </c>
      <c r="N29" s="390" t="s">
        <v>1234</v>
      </c>
      <c r="O29" s="390"/>
      <c r="P29" s="390"/>
      <c r="Q29" s="391"/>
      <c r="R29" s="120" t="s">
        <v>958</v>
      </c>
      <c r="S29" s="121">
        <v>40956</v>
      </c>
      <c r="T29" s="122"/>
      <c r="U29" s="4"/>
      <c r="V29" s="4"/>
    </row>
    <row r="30" spans="1:22" ht="12.75">
      <c r="A30" s="60" t="s">
        <v>959</v>
      </c>
      <c r="B30" s="390" t="s">
        <v>115</v>
      </c>
      <c r="C30" s="390"/>
      <c r="D30" s="390"/>
      <c r="E30" s="390"/>
      <c r="F30" s="390"/>
      <c r="G30" s="390"/>
      <c r="H30" s="390"/>
      <c r="I30" s="390"/>
      <c r="J30" s="390"/>
      <c r="K30" s="390"/>
      <c r="L30" s="391"/>
      <c r="M30" s="60" t="s">
        <v>955</v>
      </c>
      <c r="N30" s="390" t="s">
        <v>113</v>
      </c>
      <c r="O30" s="390"/>
      <c r="P30" s="390"/>
      <c r="Q30" s="391"/>
      <c r="R30" s="120" t="s">
        <v>958</v>
      </c>
      <c r="S30" s="121">
        <v>41039</v>
      </c>
      <c r="T30" s="122"/>
      <c r="U30" s="4"/>
      <c r="V30" s="4"/>
    </row>
    <row r="31" spans="1:22" ht="12.75">
      <c r="A31" s="60" t="s">
        <v>959</v>
      </c>
      <c r="B31" s="390" t="s">
        <v>116</v>
      </c>
      <c r="C31" s="390"/>
      <c r="D31" s="390"/>
      <c r="E31" s="390"/>
      <c r="F31" s="390"/>
      <c r="G31" s="390"/>
      <c r="H31" s="390"/>
      <c r="I31" s="390"/>
      <c r="J31" s="390"/>
      <c r="K31" s="390"/>
      <c r="L31" s="391"/>
      <c r="M31" s="60" t="s">
        <v>955</v>
      </c>
      <c r="N31" s="390" t="s">
        <v>1405</v>
      </c>
      <c r="O31" s="390"/>
      <c r="P31" s="390"/>
      <c r="Q31" s="391"/>
      <c r="R31" s="120" t="s">
        <v>958</v>
      </c>
      <c r="S31" s="121">
        <v>40946</v>
      </c>
      <c r="T31" s="122"/>
      <c r="U31" s="4"/>
      <c r="V31" s="4"/>
    </row>
    <row r="32" spans="1:19" ht="12.75">
      <c r="A32" s="411"/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</row>
    <row r="33" spans="1:19" s="44" customFormat="1" ht="13.5" customHeight="1">
      <c r="A33" s="392" t="s">
        <v>1025</v>
      </c>
      <c r="B33" s="393"/>
      <c r="C33" s="393"/>
      <c r="D33" s="393"/>
      <c r="E33" s="393"/>
      <c r="F33" s="394"/>
      <c r="G33" s="410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</row>
    <row r="34" spans="1:22" ht="12.75">
      <c r="A34" s="60" t="s">
        <v>959</v>
      </c>
      <c r="B34" s="390" t="s">
        <v>1452</v>
      </c>
      <c r="C34" s="390"/>
      <c r="D34" s="390"/>
      <c r="E34" s="390"/>
      <c r="F34" s="390"/>
      <c r="G34" s="390"/>
      <c r="H34" s="390"/>
      <c r="I34" s="390"/>
      <c r="J34" s="390"/>
      <c r="K34" s="390"/>
      <c r="L34" s="391"/>
      <c r="M34" s="60" t="s">
        <v>955</v>
      </c>
      <c r="N34" s="390" t="s">
        <v>1453</v>
      </c>
      <c r="O34" s="390"/>
      <c r="P34" s="390"/>
      <c r="Q34" s="391"/>
      <c r="R34" s="120" t="s">
        <v>958</v>
      </c>
      <c r="S34" s="121">
        <v>40947</v>
      </c>
      <c r="T34" s="122"/>
      <c r="U34" s="4"/>
      <c r="V34" s="4"/>
    </row>
  </sheetData>
  <sheetProtection password="CEFE" sheet="1"/>
  <mergeCells count="57">
    <mergeCell ref="A4:S5"/>
    <mergeCell ref="A1:S1"/>
    <mergeCell ref="A2:S2"/>
    <mergeCell ref="A3:D3"/>
    <mergeCell ref="Q3:R3"/>
    <mergeCell ref="E3:P3"/>
    <mergeCell ref="A6:F6"/>
    <mergeCell ref="G6:S6"/>
    <mergeCell ref="B7:L7"/>
    <mergeCell ref="N7:Q7"/>
    <mergeCell ref="B18:L18"/>
    <mergeCell ref="N18:Q18"/>
    <mergeCell ref="B8:L8"/>
    <mergeCell ref="N8:Q8"/>
    <mergeCell ref="A15:S15"/>
    <mergeCell ref="A16:F16"/>
    <mergeCell ref="G16:S16"/>
    <mergeCell ref="B17:L17"/>
    <mergeCell ref="N17:Q17"/>
    <mergeCell ref="N14:Q14"/>
    <mergeCell ref="B23:L23"/>
    <mergeCell ref="N23:Q23"/>
    <mergeCell ref="A19:S19"/>
    <mergeCell ref="A20:F20"/>
    <mergeCell ref="G20:S20"/>
    <mergeCell ref="B21:L21"/>
    <mergeCell ref="N21:Q21"/>
    <mergeCell ref="B22:L22"/>
    <mergeCell ref="N22:Q22"/>
    <mergeCell ref="A24:S24"/>
    <mergeCell ref="A25:F25"/>
    <mergeCell ref="G25:S25"/>
    <mergeCell ref="B26:L26"/>
    <mergeCell ref="N26:Q26"/>
    <mergeCell ref="B30:L30"/>
    <mergeCell ref="N30:Q30"/>
    <mergeCell ref="B31:L31"/>
    <mergeCell ref="N31:Q31"/>
    <mergeCell ref="A27:S27"/>
    <mergeCell ref="A28:F28"/>
    <mergeCell ref="G28:S28"/>
    <mergeCell ref="B29:L29"/>
    <mergeCell ref="N29:Q29"/>
    <mergeCell ref="A32:S32"/>
    <mergeCell ref="A9:S9"/>
    <mergeCell ref="A10:F10"/>
    <mergeCell ref="G10:S10"/>
    <mergeCell ref="B11:L11"/>
    <mergeCell ref="N11:Q11"/>
    <mergeCell ref="A12:S12"/>
    <mergeCell ref="A13:F13"/>
    <mergeCell ref="G13:S13"/>
    <mergeCell ref="B14:L14"/>
    <mergeCell ref="A33:F33"/>
    <mergeCell ref="G33:S33"/>
    <mergeCell ref="B34:L34"/>
    <mergeCell ref="N34:Q3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94"/>
  <sheetViews>
    <sheetView zoomScalePageLayoutView="0" workbookViewId="0" topLeftCell="A1">
      <selection activeCell="A4" sqref="A4:S5"/>
    </sheetView>
  </sheetViews>
  <sheetFormatPr defaultColWidth="9.140625" defaultRowHeight="12.75"/>
  <cols>
    <col min="1" max="1" width="6.57421875" style="0" customWidth="1"/>
    <col min="2" max="2" width="2.8515625" style="0" customWidth="1"/>
    <col min="3" max="3" width="6.7109375" style="0" customWidth="1"/>
    <col min="4" max="4" width="7.140625" style="0" customWidth="1"/>
    <col min="5" max="5" width="6.8515625" style="0" customWidth="1"/>
    <col min="6" max="6" width="5.7109375" style="0" customWidth="1"/>
    <col min="7" max="7" width="6.421875" style="0" customWidth="1"/>
    <col min="8" max="8" width="9.28125" style="0" customWidth="1"/>
    <col min="9" max="9" width="5.28125" style="0" customWidth="1"/>
    <col min="10" max="10" width="4.28125" style="0" customWidth="1"/>
    <col min="11" max="11" width="5.421875" style="0" customWidth="1"/>
    <col min="12" max="13" width="7.7109375" style="0" customWidth="1"/>
    <col min="14" max="14" width="8.421875" style="0" customWidth="1"/>
    <col min="15" max="15" width="4.57421875" style="0" customWidth="1"/>
    <col min="16" max="16" width="6.7109375" style="0" customWidth="1"/>
    <col min="17" max="17" width="7.140625" style="0" customWidth="1"/>
    <col min="18" max="18" width="8.28125" style="0" customWidth="1"/>
    <col min="19" max="19" width="7.140625" style="0" customWidth="1"/>
    <col min="20" max="20" width="5.28125" style="0" customWidth="1"/>
  </cols>
  <sheetData>
    <row r="1" spans="1:19" ht="13.5" thickBot="1">
      <c r="A1" s="398" t="s">
        <v>876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400"/>
    </row>
    <row r="2" spans="1:19" ht="13.5" thickBo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</row>
    <row r="3" spans="1:19" ht="13.5" thickBot="1">
      <c r="A3" s="402" t="s">
        <v>953</v>
      </c>
      <c r="B3" s="403"/>
      <c r="C3" s="403"/>
      <c r="D3" s="404"/>
      <c r="E3" s="407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9"/>
      <c r="Q3" s="405" t="s">
        <v>784</v>
      </c>
      <c r="R3" s="406"/>
      <c r="S3" s="29" t="s">
        <v>1038</v>
      </c>
    </row>
    <row r="4" spans="1:19" s="1" customFormat="1" ht="12.7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</row>
    <row r="5" spans="1:19" s="8" customFormat="1" ht="12.75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</row>
    <row r="6" spans="1:19" s="44" customFormat="1" ht="13.5" customHeight="1">
      <c r="A6" s="392" t="s">
        <v>1044</v>
      </c>
      <c r="B6" s="393"/>
      <c r="C6" s="393"/>
      <c r="D6" s="393"/>
      <c r="E6" s="393"/>
      <c r="F6" s="394"/>
      <c r="G6" s="410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</row>
    <row r="7" spans="1:22" ht="12.75">
      <c r="A7" s="60" t="s">
        <v>954</v>
      </c>
      <c r="B7" s="390" t="s">
        <v>1045</v>
      </c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1"/>
      <c r="T7" s="122"/>
      <c r="U7" s="4"/>
      <c r="V7" s="4"/>
    </row>
    <row r="8" spans="1:19" ht="12.75">
      <c r="A8" s="412" t="s">
        <v>865</v>
      </c>
      <c r="B8" s="413"/>
      <c r="C8" s="396" t="s">
        <v>999</v>
      </c>
      <c r="D8" s="396"/>
      <c r="E8" s="396"/>
      <c r="F8" s="396"/>
      <c r="G8" s="396"/>
      <c r="H8" s="396"/>
      <c r="I8" s="396"/>
      <c r="J8" s="396"/>
      <c r="K8" s="119" t="s">
        <v>778</v>
      </c>
      <c r="L8" s="123">
        <v>41073</v>
      </c>
      <c r="M8" s="124" t="s">
        <v>779</v>
      </c>
      <c r="N8" s="171">
        <v>41075</v>
      </c>
      <c r="O8" s="412" t="s">
        <v>956</v>
      </c>
      <c r="P8" s="413"/>
      <c r="Q8" s="396" t="s">
        <v>1048</v>
      </c>
      <c r="R8" s="396"/>
      <c r="S8" s="414"/>
    </row>
    <row r="9" spans="1:19" ht="12.75">
      <c r="A9" s="390"/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</row>
    <row r="10" spans="1:22" ht="12.75">
      <c r="A10" s="60" t="s">
        <v>954</v>
      </c>
      <c r="B10" s="390" t="s">
        <v>1046</v>
      </c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1"/>
      <c r="T10" s="122"/>
      <c r="U10" s="4"/>
      <c r="V10" s="4"/>
    </row>
    <row r="11" spans="1:19" ht="12.75">
      <c r="A11" s="412" t="s">
        <v>865</v>
      </c>
      <c r="B11" s="413"/>
      <c r="C11" s="396" t="s">
        <v>1047</v>
      </c>
      <c r="D11" s="396"/>
      <c r="E11" s="396"/>
      <c r="F11" s="396"/>
      <c r="G11" s="396"/>
      <c r="H11" s="396"/>
      <c r="I11" s="396"/>
      <c r="J11" s="396"/>
      <c r="K11" s="119" t="s">
        <v>778</v>
      </c>
      <c r="L11" s="123">
        <v>41169</v>
      </c>
      <c r="M11" s="124" t="s">
        <v>779</v>
      </c>
      <c r="N11" s="171">
        <v>41173</v>
      </c>
      <c r="O11" s="412" t="s">
        <v>956</v>
      </c>
      <c r="P11" s="413"/>
      <c r="Q11" s="396" t="s">
        <v>1049</v>
      </c>
      <c r="R11" s="396"/>
      <c r="S11" s="414"/>
    </row>
    <row r="12" spans="1:19" ht="12.75">
      <c r="A12" s="396"/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</row>
    <row r="13" spans="1:19" s="44" customFormat="1" ht="13.5" customHeight="1">
      <c r="A13" s="392" t="s">
        <v>877</v>
      </c>
      <c r="B13" s="393"/>
      <c r="C13" s="393"/>
      <c r="D13" s="393"/>
      <c r="E13" s="393"/>
      <c r="F13" s="394"/>
      <c r="G13" s="410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</row>
    <row r="14" spans="1:22" ht="12.75">
      <c r="A14" s="60" t="s">
        <v>954</v>
      </c>
      <c r="B14" s="390" t="s">
        <v>1146</v>
      </c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1"/>
      <c r="T14" s="122"/>
      <c r="U14" s="4"/>
      <c r="V14" s="4"/>
    </row>
    <row r="15" spans="1:19" ht="12.75">
      <c r="A15" s="412" t="s">
        <v>865</v>
      </c>
      <c r="B15" s="413"/>
      <c r="C15" s="396" t="s">
        <v>1047</v>
      </c>
      <c r="D15" s="396"/>
      <c r="E15" s="396"/>
      <c r="F15" s="396"/>
      <c r="G15" s="396"/>
      <c r="H15" s="396"/>
      <c r="I15" s="396"/>
      <c r="J15" s="396"/>
      <c r="K15" s="119" t="s">
        <v>778</v>
      </c>
      <c r="L15" s="123">
        <v>40777</v>
      </c>
      <c r="M15" s="124" t="s">
        <v>779</v>
      </c>
      <c r="N15" s="171">
        <v>40781</v>
      </c>
      <c r="O15" s="412" t="s">
        <v>956</v>
      </c>
      <c r="P15" s="413"/>
      <c r="Q15" s="396" t="s">
        <v>1049</v>
      </c>
      <c r="R15" s="396"/>
      <c r="S15" s="414"/>
    </row>
    <row r="16" spans="1:19" ht="12.75">
      <c r="A16" s="396"/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</row>
    <row r="17" spans="1:19" s="44" customFormat="1" ht="13.5" customHeight="1">
      <c r="A17" s="392" t="s">
        <v>1065</v>
      </c>
      <c r="B17" s="393"/>
      <c r="C17" s="393"/>
      <c r="D17" s="393"/>
      <c r="E17" s="393"/>
      <c r="F17" s="394"/>
      <c r="G17" s="410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</row>
    <row r="18" spans="1:22" ht="12.75">
      <c r="A18" s="60" t="s">
        <v>954</v>
      </c>
      <c r="B18" s="390" t="s">
        <v>1066</v>
      </c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1"/>
      <c r="T18" s="122"/>
      <c r="U18" s="4"/>
      <c r="V18" s="4"/>
    </row>
    <row r="19" spans="1:19" ht="12.75">
      <c r="A19" s="412" t="s">
        <v>865</v>
      </c>
      <c r="B19" s="413"/>
      <c r="C19" s="396" t="s">
        <v>1056</v>
      </c>
      <c r="D19" s="396"/>
      <c r="E19" s="396"/>
      <c r="F19" s="396"/>
      <c r="G19" s="396"/>
      <c r="H19" s="396"/>
      <c r="I19" s="396"/>
      <c r="J19" s="396"/>
      <c r="K19" s="119" t="s">
        <v>778</v>
      </c>
      <c r="L19" s="123">
        <v>41054</v>
      </c>
      <c r="M19" s="124" t="s">
        <v>779</v>
      </c>
      <c r="N19" s="171">
        <v>41054</v>
      </c>
      <c r="O19" s="412" t="s">
        <v>956</v>
      </c>
      <c r="P19" s="413"/>
      <c r="Q19" s="396" t="s">
        <v>985</v>
      </c>
      <c r="R19" s="396"/>
      <c r="S19" s="414"/>
    </row>
    <row r="20" spans="1:19" ht="12.75">
      <c r="A20" s="390"/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</row>
    <row r="21" spans="1:22" ht="12.75">
      <c r="A21" s="60" t="s">
        <v>954</v>
      </c>
      <c r="B21" s="390" t="s">
        <v>1067</v>
      </c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1"/>
      <c r="T21" s="122"/>
      <c r="U21" s="4"/>
      <c r="V21" s="4"/>
    </row>
    <row r="22" spans="1:19" ht="12.75">
      <c r="A22" s="412" t="s">
        <v>865</v>
      </c>
      <c r="B22" s="413"/>
      <c r="C22" s="396" t="s">
        <v>1047</v>
      </c>
      <c r="D22" s="396"/>
      <c r="E22" s="396"/>
      <c r="F22" s="396"/>
      <c r="G22" s="396"/>
      <c r="H22" s="396"/>
      <c r="I22" s="396"/>
      <c r="J22" s="396"/>
      <c r="K22" s="119" t="s">
        <v>778</v>
      </c>
      <c r="L22" s="123">
        <v>41120</v>
      </c>
      <c r="M22" s="124" t="s">
        <v>779</v>
      </c>
      <c r="N22" s="171">
        <v>41124</v>
      </c>
      <c r="O22" s="412" t="s">
        <v>956</v>
      </c>
      <c r="P22" s="413"/>
      <c r="Q22" s="396" t="s">
        <v>1068</v>
      </c>
      <c r="R22" s="396"/>
      <c r="S22" s="414"/>
    </row>
    <row r="23" spans="1:19" ht="12.75">
      <c r="A23" s="396"/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</row>
    <row r="24" spans="1:19" s="44" customFormat="1" ht="13.5" customHeight="1">
      <c r="A24" s="392" t="s">
        <v>886</v>
      </c>
      <c r="B24" s="393"/>
      <c r="C24" s="393"/>
      <c r="D24" s="393"/>
      <c r="E24" s="393"/>
      <c r="F24" s="394"/>
      <c r="G24" s="410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</row>
    <row r="25" spans="1:22" ht="12.75">
      <c r="A25" s="60" t="s">
        <v>954</v>
      </c>
      <c r="B25" s="390" t="s">
        <v>1252</v>
      </c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1"/>
      <c r="T25" s="122"/>
      <c r="U25" s="4"/>
      <c r="V25" s="4"/>
    </row>
    <row r="26" spans="1:19" ht="12.75">
      <c r="A26" s="412" t="s">
        <v>865</v>
      </c>
      <c r="B26" s="413"/>
      <c r="C26" s="396" t="s">
        <v>999</v>
      </c>
      <c r="D26" s="396"/>
      <c r="E26" s="396"/>
      <c r="F26" s="396"/>
      <c r="G26" s="396"/>
      <c r="H26" s="396"/>
      <c r="I26" s="396"/>
      <c r="J26" s="396"/>
      <c r="K26" s="119" t="s">
        <v>778</v>
      </c>
      <c r="L26" s="123">
        <v>41073</v>
      </c>
      <c r="M26" s="124" t="s">
        <v>779</v>
      </c>
      <c r="N26" s="171">
        <v>41075</v>
      </c>
      <c r="O26" s="412" t="s">
        <v>956</v>
      </c>
      <c r="P26" s="413"/>
      <c r="Q26" s="396" t="s">
        <v>1048</v>
      </c>
      <c r="R26" s="396"/>
      <c r="S26" s="414"/>
    </row>
    <row r="27" spans="1:19" ht="12.75">
      <c r="A27" s="390"/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</row>
    <row r="28" spans="1:22" ht="12.75">
      <c r="A28" s="60" t="s">
        <v>954</v>
      </c>
      <c r="B28" s="390" t="s">
        <v>1253</v>
      </c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1"/>
      <c r="T28" s="122"/>
      <c r="U28" s="4"/>
      <c r="V28" s="4"/>
    </row>
    <row r="29" spans="1:19" ht="12.75">
      <c r="A29" s="412" t="s">
        <v>865</v>
      </c>
      <c r="B29" s="413"/>
      <c r="C29" s="396" t="s">
        <v>1254</v>
      </c>
      <c r="D29" s="396"/>
      <c r="E29" s="396"/>
      <c r="F29" s="396"/>
      <c r="G29" s="396"/>
      <c r="H29" s="396"/>
      <c r="I29" s="396"/>
      <c r="J29" s="396"/>
      <c r="K29" s="119" t="s">
        <v>778</v>
      </c>
      <c r="L29" s="123">
        <v>41219</v>
      </c>
      <c r="M29" s="124" t="s">
        <v>779</v>
      </c>
      <c r="N29" s="171">
        <v>41219</v>
      </c>
      <c r="O29" s="412" t="s">
        <v>956</v>
      </c>
      <c r="P29" s="413"/>
      <c r="Q29" s="396" t="s">
        <v>1049</v>
      </c>
      <c r="R29" s="396"/>
      <c r="S29" s="414"/>
    </row>
    <row r="30" spans="1:19" ht="12.75">
      <c r="A30" s="396"/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</row>
    <row r="31" spans="1:19" s="44" customFormat="1" ht="13.5" customHeight="1">
      <c r="A31" s="392" t="s">
        <v>1276</v>
      </c>
      <c r="B31" s="393"/>
      <c r="C31" s="393"/>
      <c r="D31" s="393"/>
      <c r="E31" s="393"/>
      <c r="F31" s="394"/>
      <c r="G31" s="410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</row>
    <row r="32" spans="1:22" ht="12.75">
      <c r="A32" s="60" t="s">
        <v>954</v>
      </c>
      <c r="B32" s="390" t="s">
        <v>1277</v>
      </c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1"/>
      <c r="T32" s="122"/>
      <c r="U32" s="4"/>
      <c r="V32" s="4"/>
    </row>
    <row r="33" spans="1:19" ht="12.75">
      <c r="A33" s="412" t="s">
        <v>865</v>
      </c>
      <c r="B33" s="413"/>
      <c r="C33" s="396" t="s">
        <v>1047</v>
      </c>
      <c r="D33" s="396"/>
      <c r="E33" s="396"/>
      <c r="F33" s="396"/>
      <c r="G33" s="396"/>
      <c r="H33" s="396"/>
      <c r="I33" s="396"/>
      <c r="J33" s="396"/>
      <c r="K33" s="119" t="s">
        <v>778</v>
      </c>
      <c r="L33" s="123">
        <v>41120</v>
      </c>
      <c r="M33" s="124" t="s">
        <v>779</v>
      </c>
      <c r="N33" s="171">
        <v>41124</v>
      </c>
      <c r="O33" s="412" t="s">
        <v>956</v>
      </c>
      <c r="P33" s="413"/>
      <c r="Q33" s="396" t="s">
        <v>1068</v>
      </c>
      <c r="R33" s="396"/>
      <c r="S33" s="414"/>
    </row>
    <row r="34" spans="1:19" ht="12.75">
      <c r="A34" s="396"/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</row>
    <row r="35" spans="1:19" s="44" customFormat="1" ht="13.5" customHeight="1">
      <c r="A35" s="392" t="s">
        <v>888</v>
      </c>
      <c r="B35" s="393"/>
      <c r="C35" s="393"/>
      <c r="D35" s="393"/>
      <c r="E35" s="393"/>
      <c r="F35" s="394"/>
      <c r="G35" s="410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</row>
    <row r="36" spans="1:22" ht="12.75">
      <c r="A36" s="60" t="s">
        <v>954</v>
      </c>
      <c r="B36" s="390" t="s">
        <v>1319</v>
      </c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1"/>
      <c r="T36" s="122"/>
      <c r="U36" s="4"/>
      <c r="V36" s="4"/>
    </row>
    <row r="37" spans="1:19" ht="12.75">
      <c r="A37" s="412" t="s">
        <v>865</v>
      </c>
      <c r="B37" s="413"/>
      <c r="C37" s="396" t="s">
        <v>1183</v>
      </c>
      <c r="D37" s="396"/>
      <c r="E37" s="396"/>
      <c r="F37" s="396"/>
      <c r="G37" s="396"/>
      <c r="H37" s="396"/>
      <c r="I37" s="396"/>
      <c r="J37" s="396"/>
      <c r="K37" s="119" t="s">
        <v>778</v>
      </c>
      <c r="L37" s="123">
        <v>40945</v>
      </c>
      <c r="M37" s="124" t="s">
        <v>779</v>
      </c>
      <c r="N37" s="171">
        <v>40949</v>
      </c>
      <c r="O37" s="412" t="s">
        <v>956</v>
      </c>
      <c r="P37" s="413"/>
      <c r="Q37" s="396" t="s">
        <v>1049</v>
      </c>
      <c r="R37" s="396"/>
      <c r="S37" s="414"/>
    </row>
    <row r="38" spans="1:19" ht="12.75">
      <c r="A38" s="390"/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</row>
    <row r="39" spans="1:22" ht="12.75">
      <c r="A39" s="60" t="s">
        <v>954</v>
      </c>
      <c r="B39" s="390" t="s">
        <v>1320</v>
      </c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1"/>
      <c r="T39" s="122"/>
      <c r="U39" s="4"/>
      <c r="V39" s="4"/>
    </row>
    <row r="40" spans="1:19" ht="12.75">
      <c r="A40" s="412" t="s">
        <v>865</v>
      </c>
      <c r="B40" s="413"/>
      <c r="C40" s="396" t="s">
        <v>1321</v>
      </c>
      <c r="D40" s="396"/>
      <c r="E40" s="396"/>
      <c r="F40" s="396"/>
      <c r="G40" s="396"/>
      <c r="H40" s="396"/>
      <c r="I40" s="396"/>
      <c r="J40" s="396"/>
      <c r="K40" s="119" t="s">
        <v>778</v>
      </c>
      <c r="L40" s="123">
        <v>40968</v>
      </c>
      <c r="M40" s="124" t="s">
        <v>779</v>
      </c>
      <c r="N40" s="171">
        <v>40970</v>
      </c>
      <c r="O40" s="412" t="s">
        <v>956</v>
      </c>
      <c r="P40" s="413"/>
      <c r="Q40" s="396" t="s">
        <v>1048</v>
      </c>
      <c r="R40" s="396"/>
      <c r="S40" s="414"/>
    </row>
    <row r="41" spans="1:19" ht="12.75">
      <c r="A41" s="396"/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</row>
    <row r="42" spans="1:22" ht="12.75">
      <c r="A42" s="60" t="s">
        <v>954</v>
      </c>
      <c r="B42" s="390" t="s">
        <v>1322</v>
      </c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1"/>
      <c r="T42" s="122"/>
      <c r="U42" s="4"/>
      <c r="V42" s="4"/>
    </row>
    <row r="43" spans="1:19" ht="12.75">
      <c r="A43" s="412" t="s">
        <v>865</v>
      </c>
      <c r="B43" s="413"/>
      <c r="C43" s="396" t="s">
        <v>1321</v>
      </c>
      <c r="D43" s="396"/>
      <c r="E43" s="396"/>
      <c r="F43" s="396"/>
      <c r="G43" s="396"/>
      <c r="H43" s="396"/>
      <c r="I43" s="396"/>
      <c r="J43" s="396"/>
      <c r="K43" s="119" t="s">
        <v>778</v>
      </c>
      <c r="L43" s="123">
        <v>41159</v>
      </c>
      <c r="M43" s="124" t="s">
        <v>779</v>
      </c>
      <c r="N43" s="171">
        <v>41161</v>
      </c>
      <c r="O43" s="412" t="s">
        <v>956</v>
      </c>
      <c r="P43" s="413"/>
      <c r="Q43" s="396" t="s">
        <v>1068</v>
      </c>
      <c r="R43" s="396"/>
      <c r="S43" s="414"/>
    </row>
    <row r="44" spans="1:19" ht="12.75">
      <c r="A44" s="390"/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0"/>
      <c r="S44" s="390"/>
    </row>
    <row r="45" spans="1:22" ht="12.75">
      <c r="A45" s="60" t="s">
        <v>954</v>
      </c>
      <c r="B45" s="390" t="s">
        <v>1323</v>
      </c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1"/>
      <c r="T45" s="122"/>
      <c r="U45" s="4"/>
      <c r="V45" s="4"/>
    </row>
    <row r="46" spans="1:19" ht="12.75">
      <c r="A46" s="412" t="s">
        <v>865</v>
      </c>
      <c r="B46" s="413"/>
      <c r="C46" s="396" t="s">
        <v>1324</v>
      </c>
      <c r="D46" s="396"/>
      <c r="E46" s="396"/>
      <c r="F46" s="396"/>
      <c r="G46" s="396"/>
      <c r="H46" s="396"/>
      <c r="I46" s="396"/>
      <c r="J46" s="396"/>
      <c r="K46" s="119" t="s">
        <v>778</v>
      </c>
      <c r="L46" s="123">
        <v>41205</v>
      </c>
      <c r="M46" s="124" t="s">
        <v>779</v>
      </c>
      <c r="N46" s="171">
        <v>41208</v>
      </c>
      <c r="O46" s="412" t="s">
        <v>956</v>
      </c>
      <c r="P46" s="413"/>
      <c r="Q46" s="396" t="s">
        <v>985</v>
      </c>
      <c r="R46" s="396"/>
      <c r="S46" s="414"/>
    </row>
    <row r="47" spans="1:19" ht="12.75">
      <c r="A47" s="396"/>
      <c r="B47" s="396"/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6"/>
      <c r="S47" s="396"/>
    </row>
    <row r="48" spans="1:22" ht="12.75">
      <c r="A48" s="60" t="s">
        <v>954</v>
      </c>
      <c r="B48" s="390" t="s">
        <v>1346</v>
      </c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91"/>
      <c r="T48" s="122"/>
      <c r="U48" s="4"/>
      <c r="V48" s="4"/>
    </row>
    <row r="49" spans="1:19" ht="12.75">
      <c r="A49" s="412" t="s">
        <v>865</v>
      </c>
      <c r="B49" s="413"/>
      <c r="C49" s="396" t="s">
        <v>1047</v>
      </c>
      <c r="D49" s="396"/>
      <c r="E49" s="396"/>
      <c r="F49" s="396"/>
      <c r="G49" s="396"/>
      <c r="H49" s="396"/>
      <c r="I49" s="396"/>
      <c r="J49" s="396"/>
      <c r="K49" s="119" t="s">
        <v>778</v>
      </c>
      <c r="L49" s="123">
        <v>41169</v>
      </c>
      <c r="M49" s="124" t="s">
        <v>779</v>
      </c>
      <c r="N49" s="171">
        <v>41173</v>
      </c>
      <c r="O49" s="412" t="s">
        <v>956</v>
      </c>
      <c r="P49" s="413"/>
      <c r="Q49" s="396" t="s">
        <v>1049</v>
      </c>
      <c r="R49" s="396"/>
      <c r="S49" s="414"/>
    </row>
    <row r="50" spans="1:19" ht="12.75">
      <c r="A50" s="390"/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90"/>
    </row>
    <row r="51" spans="1:22" ht="12.75">
      <c r="A51" s="60" t="s">
        <v>954</v>
      </c>
      <c r="B51" s="390" t="s">
        <v>1347</v>
      </c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1"/>
      <c r="T51" s="122"/>
      <c r="U51" s="4"/>
      <c r="V51" s="4"/>
    </row>
    <row r="52" spans="1:19" ht="12.75">
      <c r="A52" s="412" t="s">
        <v>865</v>
      </c>
      <c r="B52" s="413"/>
      <c r="C52" s="396" t="s">
        <v>1348</v>
      </c>
      <c r="D52" s="396"/>
      <c r="E52" s="396"/>
      <c r="F52" s="396"/>
      <c r="G52" s="396"/>
      <c r="H52" s="396"/>
      <c r="I52" s="396"/>
      <c r="J52" s="396"/>
      <c r="K52" s="119" t="s">
        <v>778</v>
      </c>
      <c r="L52" s="123">
        <v>41127</v>
      </c>
      <c r="M52" s="124" t="s">
        <v>779</v>
      </c>
      <c r="N52" s="171">
        <v>41131</v>
      </c>
      <c r="O52" s="412" t="s">
        <v>956</v>
      </c>
      <c r="P52" s="413"/>
      <c r="Q52" s="396" t="s">
        <v>1049</v>
      </c>
      <c r="R52" s="396"/>
      <c r="S52" s="414"/>
    </row>
    <row r="53" spans="1:19" ht="12.75">
      <c r="A53" s="396"/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96"/>
      <c r="M53" s="396"/>
      <c r="N53" s="396"/>
      <c r="O53" s="396"/>
      <c r="P53" s="396"/>
      <c r="Q53" s="396"/>
      <c r="R53" s="396"/>
      <c r="S53" s="396"/>
    </row>
    <row r="54" spans="1:19" s="44" customFormat="1" ht="13.5" customHeight="1">
      <c r="A54" s="392" t="s">
        <v>889</v>
      </c>
      <c r="B54" s="393"/>
      <c r="C54" s="393"/>
      <c r="D54" s="393"/>
      <c r="E54" s="393"/>
      <c r="F54" s="394"/>
      <c r="G54" s="410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</row>
    <row r="55" spans="1:22" ht="12.75">
      <c r="A55" s="60" t="s">
        <v>954</v>
      </c>
      <c r="B55" s="390" t="s">
        <v>1252</v>
      </c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0"/>
      <c r="R55" s="390"/>
      <c r="S55" s="391"/>
      <c r="T55" s="122"/>
      <c r="U55" s="4"/>
      <c r="V55" s="4"/>
    </row>
    <row r="56" spans="1:19" ht="12.75">
      <c r="A56" s="412" t="s">
        <v>865</v>
      </c>
      <c r="B56" s="413"/>
      <c r="C56" s="396" t="s">
        <v>999</v>
      </c>
      <c r="D56" s="396"/>
      <c r="E56" s="396"/>
      <c r="F56" s="396"/>
      <c r="G56" s="396"/>
      <c r="H56" s="396"/>
      <c r="I56" s="396"/>
      <c r="J56" s="396"/>
      <c r="K56" s="119" t="s">
        <v>778</v>
      </c>
      <c r="L56" s="123">
        <v>41103</v>
      </c>
      <c r="M56" s="124" t="s">
        <v>779</v>
      </c>
      <c r="N56" s="171">
        <v>41105</v>
      </c>
      <c r="O56" s="412" t="s">
        <v>956</v>
      </c>
      <c r="P56" s="413"/>
      <c r="Q56" s="396" t="s">
        <v>1068</v>
      </c>
      <c r="R56" s="396"/>
      <c r="S56" s="414"/>
    </row>
    <row r="57" spans="1:19" ht="12.75">
      <c r="A57" s="390"/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0"/>
      <c r="N57" s="390"/>
      <c r="O57" s="390"/>
      <c r="P57" s="390"/>
      <c r="Q57" s="390"/>
      <c r="R57" s="390"/>
      <c r="S57" s="390"/>
    </row>
    <row r="58" spans="1:22" ht="12.75">
      <c r="A58" s="60" t="s">
        <v>954</v>
      </c>
      <c r="B58" s="390" t="s">
        <v>285</v>
      </c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1"/>
      <c r="T58" s="122"/>
      <c r="U58" s="4"/>
      <c r="V58" s="4"/>
    </row>
    <row r="59" spans="1:19" ht="12.75">
      <c r="A59" s="412" t="s">
        <v>865</v>
      </c>
      <c r="B59" s="413"/>
      <c r="C59" s="396" t="s">
        <v>1205</v>
      </c>
      <c r="D59" s="396"/>
      <c r="E59" s="396"/>
      <c r="F59" s="396"/>
      <c r="G59" s="396"/>
      <c r="H59" s="396"/>
      <c r="I59" s="396"/>
      <c r="J59" s="396"/>
      <c r="K59" s="119" t="s">
        <v>778</v>
      </c>
      <c r="L59" s="123">
        <v>41212</v>
      </c>
      <c r="M59" s="124" t="s">
        <v>779</v>
      </c>
      <c r="N59" s="171">
        <v>41214</v>
      </c>
      <c r="O59" s="412" t="s">
        <v>956</v>
      </c>
      <c r="P59" s="413"/>
      <c r="Q59" s="396" t="s">
        <v>985</v>
      </c>
      <c r="R59" s="396"/>
      <c r="S59" s="414"/>
    </row>
    <row r="60" spans="1:19" ht="12.75">
      <c r="A60" s="396"/>
      <c r="B60" s="396"/>
      <c r="C60" s="396"/>
      <c r="D60" s="396"/>
      <c r="E60" s="396"/>
      <c r="F60" s="396"/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96"/>
      <c r="R60" s="396"/>
      <c r="S60" s="396"/>
    </row>
    <row r="61" spans="1:22" ht="12.75">
      <c r="A61" s="60" t="s">
        <v>954</v>
      </c>
      <c r="B61" s="390" t="s">
        <v>286</v>
      </c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390"/>
      <c r="N61" s="390"/>
      <c r="O61" s="390"/>
      <c r="P61" s="390"/>
      <c r="Q61" s="390"/>
      <c r="R61" s="390"/>
      <c r="S61" s="391"/>
      <c r="T61" s="122"/>
      <c r="U61" s="4"/>
      <c r="V61" s="4"/>
    </row>
    <row r="62" spans="1:19" ht="12.75">
      <c r="A62" s="412" t="s">
        <v>865</v>
      </c>
      <c r="B62" s="413"/>
      <c r="C62" s="396" t="s">
        <v>1324</v>
      </c>
      <c r="D62" s="396"/>
      <c r="E62" s="396"/>
      <c r="F62" s="396"/>
      <c r="G62" s="396"/>
      <c r="H62" s="396"/>
      <c r="I62" s="396"/>
      <c r="J62" s="396"/>
      <c r="K62" s="119" t="s">
        <v>778</v>
      </c>
      <c r="L62" s="123">
        <v>41205</v>
      </c>
      <c r="M62" s="124" t="s">
        <v>779</v>
      </c>
      <c r="N62" s="171">
        <v>41207</v>
      </c>
      <c r="O62" s="412" t="s">
        <v>956</v>
      </c>
      <c r="P62" s="413"/>
      <c r="Q62" s="396" t="s">
        <v>985</v>
      </c>
      <c r="R62" s="396"/>
      <c r="S62" s="414"/>
    </row>
    <row r="63" spans="1:19" ht="12.75">
      <c r="A63" s="390"/>
      <c r="B63" s="390"/>
      <c r="C63" s="390"/>
      <c r="D63" s="390"/>
      <c r="E63" s="390"/>
      <c r="F63" s="390"/>
      <c r="G63" s="390"/>
      <c r="H63" s="390"/>
      <c r="I63" s="390"/>
      <c r="J63" s="390"/>
      <c r="K63" s="390"/>
      <c r="L63" s="390"/>
      <c r="M63" s="390"/>
      <c r="N63" s="390"/>
      <c r="O63" s="390"/>
      <c r="P63" s="390"/>
      <c r="Q63" s="390"/>
      <c r="R63" s="390"/>
      <c r="S63" s="390"/>
    </row>
    <row r="64" spans="1:22" ht="12.75">
      <c r="A64" s="60" t="s">
        <v>954</v>
      </c>
      <c r="B64" s="390" t="s">
        <v>287</v>
      </c>
      <c r="C64" s="390"/>
      <c r="D64" s="390"/>
      <c r="E64" s="390"/>
      <c r="F64" s="390"/>
      <c r="G64" s="390"/>
      <c r="H64" s="390"/>
      <c r="I64" s="390"/>
      <c r="J64" s="390"/>
      <c r="K64" s="390"/>
      <c r="L64" s="390"/>
      <c r="M64" s="390"/>
      <c r="N64" s="390"/>
      <c r="O64" s="390"/>
      <c r="P64" s="390"/>
      <c r="Q64" s="390"/>
      <c r="R64" s="390"/>
      <c r="S64" s="391"/>
      <c r="T64" s="122"/>
      <c r="U64" s="4"/>
      <c r="V64" s="4"/>
    </row>
    <row r="65" spans="1:19" ht="12.75">
      <c r="A65" s="412" t="s">
        <v>865</v>
      </c>
      <c r="B65" s="413"/>
      <c r="C65" s="396" t="s">
        <v>288</v>
      </c>
      <c r="D65" s="396"/>
      <c r="E65" s="396"/>
      <c r="F65" s="396"/>
      <c r="G65" s="396"/>
      <c r="H65" s="396"/>
      <c r="I65" s="396"/>
      <c r="J65" s="396"/>
      <c r="K65" s="119" t="s">
        <v>778</v>
      </c>
      <c r="L65" s="123">
        <v>41175</v>
      </c>
      <c r="M65" s="124" t="s">
        <v>779</v>
      </c>
      <c r="N65" s="171">
        <v>41177</v>
      </c>
      <c r="O65" s="412" t="s">
        <v>956</v>
      </c>
      <c r="P65" s="413"/>
      <c r="Q65" s="396" t="s">
        <v>985</v>
      </c>
      <c r="R65" s="396"/>
      <c r="S65" s="414"/>
    </row>
    <row r="66" spans="1:19" ht="12.75">
      <c r="A66" s="396"/>
      <c r="B66" s="396"/>
      <c r="C66" s="396"/>
      <c r="D66" s="396"/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Q66" s="396"/>
      <c r="R66" s="396"/>
      <c r="S66" s="396"/>
    </row>
    <row r="67" spans="1:22" ht="12.75">
      <c r="A67" s="60" t="s">
        <v>954</v>
      </c>
      <c r="B67" s="390" t="s">
        <v>1125</v>
      </c>
      <c r="C67" s="390"/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Q67" s="390"/>
      <c r="R67" s="390"/>
      <c r="S67" s="391"/>
      <c r="T67" s="122"/>
      <c r="U67" s="4"/>
      <c r="V67" s="4"/>
    </row>
    <row r="68" spans="1:19" ht="12.75">
      <c r="A68" s="412" t="s">
        <v>865</v>
      </c>
      <c r="B68" s="413"/>
      <c r="C68" s="396" t="s">
        <v>1126</v>
      </c>
      <c r="D68" s="396"/>
      <c r="E68" s="396"/>
      <c r="F68" s="396"/>
      <c r="G68" s="396"/>
      <c r="H68" s="396"/>
      <c r="I68" s="396"/>
      <c r="J68" s="396"/>
      <c r="K68" s="119" t="s">
        <v>778</v>
      </c>
      <c r="L68" s="123">
        <v>41150</v>
      </c>
      <c r="M68" s="124" t="s">
        <v>779</v>
      </c>
      <c r="N68" s="171">
        <v>41152</v>
      </c>
      <c r="O68" s="412" t="s">
        <v>956</v>
      </c>
      <c r="P68" s="413"/>
      <c r="Q68" s="396" t="s">
        <v>985</v>
      </c>
      <c r="R68" s="396"/>
      <c r="S68" s="414"/>
    </row>
    <row r="69" spans="1:19" ht="12.75">
      <c r="A69" s="396"/>
      <c r="B69" s="396"/>
      <c r="C69" s="396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Q69" s="396"/>
      <c r="R69" s="396"/>
      <c r="S69" s="396"/>
    </row>
    <row r="70" spans="1:19" s="44" customFormat="1" ht="13.5" customHeight="1">
      <c r="A70" s="392" t="s">
        <v>214</v>
      </c>
      <c r="B70" s="393"/>
      <c r="C70" s="393"/>
      <c r="D70" s="393"/>
      <c r="E70" s="393"/>
      <c r="F70" s="394"/>
      <c r="G70" s="410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</row>
    <row r="71" spans="1:22" ht="12.75">
      <c r="A71" s="60" t="s">
        <v>954</v>
      </c>
      <c r="B71" s="390" t="s">
        <v>1320</v>
      </c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Q71" s="390"/>
      <c r="R71" s="390"/>
      <c r="S71" s="391"/>
      <c r="T71" s="122"/>
      <c r="U71" s="4"/>
      <c r="V71" s="4"/>
    </row>
    <row r="72" spans="1:19" ht="12.75">
      <c r="A72" s="412" t="s">
        <v>865</v>
      </c>
      <c r="B72" s="413"/>
      <c r="C72" s="396" t="s">
        <v>1321</v>
      </c>
      <c r="D72" s="396"/>
      <c r="E72" s="396"/>
      <c r="F72" s="396"/>
      <c r="G72" s="396"/>
      <c r="H72" s="396"/>
      <c r="I72" s="396"/>
      <c r="J72" s="396"/>
      <c r="K72" s="119" t="s">
        <v>778</v>
      </c>
      <c r="L72" s="123">
        <v>40968</v>
      </c>
      <c r="M72" s="124" t="s">
        <v>779</v>
      </c>
      <c r="N72" s="171">
        <v>40970</v>
      </c>
      <c r="O72" s="412" t="s">
        <v>956</v>
      </c>
      <c r="P72" s="413"/>
      <c r="Q72" s="396" t="s">
        <v>1049</v>
      </c>
      <c r="R72" s="396"/>
      <c r="S72" s="414"/>
    </row>
    <row r="73" spans="1:19" ht="12.75">
      <c r="A73" s="390"/>
      <c r="B73" s="390"/>
      <c r="C73" s="390"/>
      <c r="D73" s="390"/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Q73" s="390"/>
      <c r="R73" s="390"/>
      <c r="S73" s="390"/>
    </row>
    <row r="74" spans="1:22" ht="12.75">
      <c r="A74" s="60" t="s">
        <v>954</v>
      </c>
      <c r="B74" s="390" t="s">
        <v>215</v>
      </c>
      <c r="C74" s="390"/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0"/>
      <c r="R74" s="390"/>
      <c r="S74" s="391"/>
      <c r="T74" s="122"/>
      <c r="U74" s="4"/>
      <c r="V74" s="4"/>
    </row>
    <row r="75" spans="1:19" ht="12.75">
      <c r="A75" s="412" t="s">
        <v>865</v>
      </c>
      <c r="B75" s="413"/>
      <c r="C75" s="396" t="s">
        <v>1047</v>
      </c>
      <c r="D75" s="396"/>
      <c r="E75" s="396"/>
      <c r="F75" s="396"/>
      <c r="G75" s="396"/>
      <c r="H75" s="396"/>
      <c r="I75" s="396"/>
      <c r="J75" s="396"/>
      <c r="K75" s="119" t="s">
        <v>778</v>
      </c>
      <c r="L75" s="123">
        <v>41169</v>
      </c>
      <c r="M75" s="124" t="s">
        <v>779</v>
      </c>
      <c r="N75" s="171">
        <v>41173</v>
      </c>
      <c r="O75" s="412" t="s">
        <v>956</v>
      </c>
      <c r="P75" s="413"/>
      <c r="Q75" s="396" t="s">
        <v>1049</v>
      </c>
      <c r="R75" s="396"/>
      <c r="S75" s="414"/>
    </row>
    <row r="76" spans="1:19" ht="12.75">
      <c r="A76" s="396"/>
      <c r="B76" s="396"/>
      <c r="C76" s="396"/>
      <c r="D76" s="396"/>
      <c r="E76" s="396"/>
      <c r="F76" s="396"/>
      <c r="G76" s="396"/>
      <c r="H76" s="396"/>
      <c r="I76" s="396"/>
      <c r="J76" s="396"/>
      <c r="K76" s="396"/>
      <c r="L76" s="396"/>
      <c r="M76" s="396"/>
      <c r="N76" s="396"/>
      <c r="O76" s="396"/>
      <c r="P76" s="396"/>
      <c r="Q76" s="396"/>
      <c r="R76" s="396"/>
      <c r="S76" s="396"/>
    </row>
    <row r="77" spans="1:19" s="44" customFormat="1" ht="13.5" customHeight="1">
      <c r="A77" s="392" t="s">
        <v>1354</v>
      </c>
      <c r="B77" s="393"/>
      <c r="C77" s="393"/>
      <c r="D77" s="393"/>
      <c r="E77" s="393"/>
      <c r="F77" s="394"/>
      <c r="G77" s="410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</row>
    <row r="78" spans="1:22" ht="12.75">
      <c r="A78" s="60" t="s">
        <v>954</v>
      </c>
      <c r="B78" s="390" t="s">
        <v>1320</v>
      </c>
      <c r="C78" s="390"/>
      <c r="D78" s="390"/>
      <c r="E78" s="390"/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0"/>
      <c r="R78" s="390"/>
      <c r="S78" s="391"/>
      <c r="T78" s="122"/>
      <c r="U78" s="4"/>
      <c r="V78" s="4"/>
    </row>
    <row r="79" spans="1:19" ht="12.75">
      <c r="A79" s="412" t="s">
        <v>865</v>
      </c>
      <c r="B79" s="413"/>
      <c r="C79" s="396" t="s">
        <v>1321</v>
      </c>
      <c r="D79" s="396"/>
      <c r="E79" s="396"/>
      <c r="F79" s="396"/>
      <c r="G79" s="396"/>
      <c r="H79" s="396"/>
      <c r="I79" s="396"/>
      <c r="J79" s="396"/>
      <c r="K79" s="119" t="s">
        <v>778</v>
      </c>
      <c r="L79" s="123">
        <v>40968</v>
      </c>
      <c r="M79" s="124" t="s">
        <v>779</v>
      </c>
      <c r="N79" s="171">
        <v>40971</v>
      </c>
      <c r="O79" s="412" t="s">
        <v>956</v>
      </c>
      <c r="P79" s="413"/>
      <c r="Q79" s="396" t="s">
        <v>1049</v>
      </c>
      <c r="R79" s="396"/>
      <c r="S79" s="414"/>
    </row>
    <row r="80" spans="1:19" ht="12.75">
      <c r="A80" s="396"/>
      <c r="B80" s="396"/>
      <c r="C80" s="396"/>
      <c r="D80" s="396"/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Q80" s="396"/>
      <c r="R80" s="396"/>
      <c r="S80" s="396"/>
    </row>
    <row r="81" spans="1:19" s="44" customFormat="1" ht="13.5" customHeight="1">
      <c r="A81" s="392" t="s">
        <v>893</v>
      </c>
      <c r="B81" s="393"/>
      <c r="C81" s="393"/>
      <c r="D81" s="393"/>
      <c r="E81" s="393"/>
      <c r="F81" s="394"/>
      <c r="G81" s="410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</row>
    <row r="82" spans="1:22" ht="12.75">
      <c r="A82" s="60" t="s">
        <v>954</v>
      </c>
      <c r="B82" s="390" t="s">
        <v>244</v>
      </c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1"/>
      <c r="T82" s="122"/>
      <c r="U82" s="4"/>
      <c r="V82" s="4"/>
    </row>
    <row r="83" spans="1:19" ht="12.75">
      <c r="A83" s="412" t="s">
        <v>865</v>
      </c>
      <c r="B83" s="413"/>
      <c r="C83" s="396" t="s">
        <v>1406</v>
      </c>
      <c r="D83" s="396"/>
      <c r="E83" s="396"/>
      <c r="F83" s="396"/>
      <c r="G83" s="396"/>
      <c r="H83" s="396"/>
      <c r="I83" s="396"/>
      <c r="J83" s="396"/>
      <c r="K83" s="119" t="s">
        <v>778</v>
      </c>
      <c r="L83" s="123">
        <v>41178</v>
      </c>
      <c r="M83" s="124" t="s">
        <v>779</v>
      </c>
      <c r="N83" s="171">
        <v>41180</v>
      </c>
      <c r="O83" s="412" t="s">
        <v>956</v>
      </c>
      <c r="P83" s="413"/>
      <c r="Q83" s="396" t="s">
        <v>1068</v>
      </c>
      <c r="R83" s="396"/>
      <c r="S83" s="414"/>
    </row>
    <row r="84" spans="1:19" ht="12.75">
      <c r="A84" s="390"/>
      <c r="B84" s="390"/>
      <c r="C84" s="390"/>
      <c r="D84" s="390"/>
      <c r="E84" s="390"/>
      <c r="F84" s="390"/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Q84" s="390"/>
      <c r="R84" s="390"/>
      <c r="S84" s="390"/>
    </row>
    <row r="85" spans="1:22" ht="12.75">
      <c r="A85" s="60" t="s">
        <v>954</v>
      </c>
      <c r="B85" s="390" t="s">
        <v>245</v>
      </c>
      <c r="C85" s="390"/>
      <c r="D85" s="390"/>
      <c r="E85" s="390"/>
      <c r="F85" s="390"/>
      <c r="G85" s="390"/>
      <c r="H85" s="390"/>
      <c r="I85" s="390"/>
      <c r="J85" s="390"/>
      <c r="K85" s="390"/>
      <c r="L85" s="390"/>
      <c r="M85" s="390"/>
      <c r="N85" s="390"/>
      <c r="O85" s="390"/>
      <c r="P85" s="390"/>
      <c r="Q85" s="390"/>
      <c r="R85" s="390"/>
      <c r="S85" s="391"/>
      <c r="T85" s="122"/>
      <c r="U85" s="4"/>
      <c r="V85" s="4"/>
    </row>
    <row r="86" spans="1:19" ht="12.75">
      <c r="A86" s="412" t="s">
        <v>865</v>
      </c>
      <c r="B86" s="413"/>
      <c r="C86" s="396" t="s">
        <v>1126</v>
      </c>
      <c r="D86" s="396"/>
      <c r="E86" s="396"/>
      <c r="F86" s="396"/>
      <c r="G86" s="396"/>
      <c r="H86" s="396"/>
      <c r="I86" s="396"/>
      <c r="J86" s="396"/>
      <c r="K86" s="119" t="s">
        <v>778</v>
      </c>
      <c r="L86" s="123">
        <v>41221</v>
      </c>
      <c r="M86" s="124" t="s">
        <v>779</v>
      </c>
      <c r="N86" s="171">
        <v>41222</v>
      </c>
      <c r="O86" s="412" t="s">
        <v>956</v>
      </c>
      <c r="P86" s="413"/>
      <c r="Q86" s="396" t="s">
        <v>1068</v>
      </c>
      <c r="R86" s="396"/>
      <c r="S86" s="414"/>
    </row>
    <row r="87" spans="1:19" ht="12.75">
      <c r="A87" s="396"/>
      <c r="B87" s="396"/>
      <c r="C87" s="396"/>
      <c r="D87" s="396"/>
      <c r="E87" s="396"/>
      <c r="F87" s="396"/>
      <c r="G87" s="396"/>
      <c r="H87" s="396"/>
      <c r="I87" s="396"/>
      <c r="J87" s="396"/>
      <c r="K87" s="396"/>
      <c r="L87" s="396"/>
      <c r="M87" s="396"/>
      <c r="N87" s="396"/>
      <c r="O87" s="396"/>
      <c r="P87" s="396"/>
      <c r="Q87" s="396"/>
      <c r="R87" s="396"/>
      <c r="S87" s="396"/>
    </row>
    <row r="88" spans="1:19" s="44" customFormat="1" ht="13.5" customHeight="1">
      <c r="A88" s="392" t="s">
        <v>894</v>
      </c>
      <c r="B88" s="393"/>
      <c r="C88" s="393"/>
      <c r="D88" s="393"/>
      <c r="E88" s="393"/>
      <c r="F88" s="394"/>
      <c r="G88" s="410"/>
      <c r="H88" s="395"/>
      <c r="I88" s="395"/>
      <c r="J88" s="395"/>
      <c r="K88" s="395"/>
      <c r="L88" s="395"/>
      <c r="M88" s="395"/>
      <c r="N88" s="395"/>
      <c r="O88" s="395"/>
      <c r="P88" s="395"/>
      <c r="Q88" s="395"/>
      <c r="R88" s="395"/>
      <c r="S88" s="395"/>
    </row>
    <row r="89" spans="1:22" ht="12.75">
      <c r="A89" s="60" t="s">
        <v>954</v>
      </c>
      <c r="B89" s="390" t="s">
        <v>1369</v>
      </c>
      <c r="C89" s="390"/>
      <c r="D89" s="390"/>
      <c r="E89" s="390"/>
      <c r="F89" s="390"/>
      <c r="G89" s="390"/>
      <c r="H89" s="390"/>
      <c r="I89" s="390"/>
      <c r="J89" s="390"/>
      <c r="K89" s="390"/>
      <c r="L89" s="390"/>
      <c r="M89" s="390"/>
      <c r="N89" s="390"/>
      <c r="O89" s="390"/>
      <c r="P89" s="390"/>
      <c r="Q89" s="390"/>
      <c r="R89" s="390"/>
      <c r="S89" s="391"/>
      <c r="T89" s="122"/>
      <c r="U89" s="4"/>
      <c r="V89" s="4"/>
    </row>
    <row r="90" spans="1:19" ht="12.75">
      <c r="A90" s="412" t="s">
        <v>865</v>
      </c>
      <c r="B90" s="413"/>
      <c r="C90" s="396" t="s">
        <v>1047</v>
      </c>
      <c r="D90" s="396"/>
      <c r="E90" s="396"/>
      <c r="F90" s="396"/>
      <c r="G90" s="396"/>
      <c r="H90" s="396"/>
      <c r="I90" s="396"/>
      <c r="J90" s="396"/>
      <c r="K90" s="119" t="s">
        <v>778</v>
      </c>
      <c r="L90" s="123">
        <v>41121</v>
      </c>
      <c r="M90" s="124" t="s">
        <v>779</v>
      </c>
      <c r="N90" s="171">
        <v>41124</v>
      </c>
      <c r="O90" s="412" t="s">
        <v>956</v>
      </c>
      <c r="P90" s="413"/>
      <c r="Q90" s="396" t="s">
        <v>1068</v>
      </c>
      <c r="R90" s="396"/>
      <c r="S90" s="414"/>
    </row>
    <row r="91" spans="1:19" ht="12.75">
      <c r="A91" s="396"/>
      <c r="B91" s="396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</row>
    <row r="92" spans="1:19" s="44" customFormat="1" ht="13.5" customHeight="1">
      <c r="A92" s="392" t="s">
        <v>220</v>
      </c>
      <c r="B92" s="393"/>
      <c r="C92" s="393"/>
      <c r="D92" s="393"/>
      <c r="E92" s="393"/>
      <c r="F92" s="394"/>
      <c r="G92" s="410"/>
      <c r="H92" s="395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</row>
    <row r="93" spans="1:22" ht="12.75">
      <c r="A93" s="60" t="s">
        <v>954</v>
      </c>
      <c r="B93" s="390" t="s">
        <v>221</v>
      </c>
      <c r="C93" s="390"/>
      <c r="D93" s="390"/>
      <c r="E93" s="390"/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390"/>
      <c r="Q93" s="390"/>
      <c r="R93" s="390"/>
      <c r="S93" s="391"/>
      <c r="T93" s="122"/>
      <c r="U93" s="4"/>
      <c r="V93" s="4"/>
    </row>
    <row r="94" spans="1:19" ht="12.75">
      <c r="A94" s="412" t="s">
        <v>865</v>
      </c>
      <c r="B94" s="413"/>
      <c r="C94" s="396" t="s">
        <v>1047</v>
      </c>
      <c r="D94" s="396"/>
      <c r="E94" s="396"/>
      <c r="F94" s="396"/>
      <c r="G94" s="396"/>
      <c r="H94" s="396"/>
      <c r="I94" s="396"/>
      <c r="J94" s="396"/>
      <c r="K94" s="119" t="s">
        <v>778</v>
      </c>
      <c r="L94" s="123">
        <v>41121</v>
      </c>
      <c r="M94" s="124" t="s">
        <v>779</v>
      </c>
      <c r="N94" s="171">
        <v>41124</v>
      </c>
      <c r="O94" s="412" t="s">
        <v>956</v>
      </c>
      <c r="P94" s="413"/>
      <c r="Q94" s="396" t="s">
        <v>1068</v>
      </c>
      <c r="R94" s="396"/>
      <c r="S94" s="414"/>
    </row>
    <row r="95" spans="1:19" ht="12.75">
      <c r="A95" s="390"/>
      <c r="B95" s="390"/>
      <c r="C95" s="390"/>
      <c r="D95" s="390"/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0"/>
      <c r="Q95" s="390"/>
      <c r="R95" s="390"/>
      <c r="S95" s="390"/>
    </row>
    <row r="96" spans="1:22" ht="12.75">
      <c r="A96" s="60" t="s">
        <v>954</v>
      </c>
      <c r="B96" s="390" t="s">
        <v>222</v>
      </c>
      <c r="C96" s="390"/>
      <c r="D96" s="390"/>
      <c r="E96" s="390"/>
      <c r="F96" s="390"/>
      <c r="G96" s="390"/>
      <c r="H96" s="390"/>
      <c r="I96" s="390"/>
      <c r="J96" s="390"/>
      <c r="K96" s="390"/>
      <c r="L96" s="390"/>
      <c r="M96" s="390"/>
      <c r="N96" s="390"/>
      <c r="O96" s="390"/>
      <c r="P96" s="390"/>
      <c r="Q96" s="390"/>
      <c r="R96" s="390"/>
      <c r="S96" s="391"/>
      <c r="T96" s="122"/>
      <c r="U96" s="4"/>
      <c r="V96" s="4"/>
    </row>
    <row r="97" spans="1:19" ht="12.75">
      <c r="A97" s="412" t="s">
        <v>865</v>
      </c>
      <c r="B97" s="413"/>
      <c r="C97" s="396" t="s">
        <v>1056</v>
      </c>
      <c r="D97" s="396"/>
      <c r="E97" s="396"/>
      <c r="F97" s="396"/>
      <c r="G97" s="396"/>
      <c r="H97" s="396"/>
      <c r="I97" s="396"/>
      <c r="J97" s="396"/>
      <c r="K97" s="119" t="s">
        <v>778</v>
      </c>
      <c r="L97" s="123">
        <v>41054</v>
      </c>
      <c r="M97" s="124" t="s">
        <v>779</v>
      </c>
      <c r="N97" s="171">
        <v>41054</v>
      </c>
      <c r="O97" s="412" t="s">
        <v>956</v>
      </c>
      <c r="P97" s="413"/>
      <c r="Q97" s="396" t="s">
        <v>985</v>
      </c>
      <c r="R97" s="396"/>
      <c r="S97" s="414"/>
    </row>
    <row r="98" spans="1:19" ht="12.75">
      <c r="A98" s="396"/>
      <c r="B98" s="396"/>
      <c r="C98" s="396"/>
      <c r="D98" s="396"/>
      <c r="E98" s="396"/>
      <c r="F98" s="396"/>
      <c r="G98" s="396"/>
      <c r="H98" s="396"/>
      <c r="I98" s="396"/>
      <c r="J98" s="396"/>
      <c r="K98" s="396"/>
      <c r="L98" s="396"/>
      <c r="M98" s="396"/>
      <c r="N98" s="396"/>
      <c r="O98" s="396"/>
      <c r="P98" s="396"/>
      <c r="Q98" s="396"/>
      <c r="R98" s="396"/>
      <c r="S98" s="396"/>
    </row>
    <row r="99" spans="1:22" ht="12.75">
      <c r="A99" s="60" t="s">
        <v>954</v>
      </c>
      <c r="B99" s="390" t="s">
        <v>223</v>
      </c>
      <c r="C99" s="390"/>
      <c r="D99" s="390"/>
      <c r="E99" s="390"/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0"/>
      <c r="R99" s="390"/>
      <c r="S99" s="391"/>
      <c r="T99" s="122"/>
      <c r="U99" s="4"/>
      <c r="V99" s="4"/>
    </row>
    <row r="100" spans="1:19" ht="12.75">
      <c r="A100" s="412" t="s">
        <v>865</v>
      </c>
      <c r="B100" s="413"/>
      <c r="C100" s="396" t="s">
        <v>1056</v>
      </c>
      <c r="D100" s="396"/>
      <c r="E100" s="396"/>
      <c r="F100" s="396"/>
      <c r="G100" s="396"/>
      <c r="H100" s="396"/>
      <c r="I100" s="396"/>
      <c r="J100" s="396"/>
      <c r="K100" s="119" t="s">
        <v>778</v>
      </c>
      <c r="L100" s="123">
        <v>41054</v>
      </c>
      <c r="M100" s="124" t="s">
        <v>779</v>
      </c>
      <c r="N100" s="171">
        <v>41054</v>
      </c>
      <c r="O100" s="412" t="s">
        <v>956</v>
      </c>
      <c r="P100" s="413"/>
      <c r="Q100" s="396" t="s">
        <v>985</v>
      </c>
      <c r="R100" s="396"/>
      <c r="S100" s="414"/>
    </row>
    <row r="101" spans="1:19" ht="12.75">
      <c r="A101" s="396"/>
      <c r="B101" s="396"/>
      <c r="C101" s="396"/>
      <c r="D101" s="396"/>
      <c r="E101" s="396"/>
      <c r="F101" s="396"/>
      <c r="G101" s="396"/>
      <c r="H101" s="396"/>
      <c r="I101" s="396"/>
      <c r="J101" s="396"/>
      <c r="K101" s="396"/>
      <c r="L101" s="396"/>
      <c r="M101" s="396"/>
      <c r="N101" s="396"/>
      <c r="O101" s="396"/>
      <c r="P101" s="396"/>
      <c r="Q101" s="396"/>
      <c r="R101" s="396"/>
      <c r="S101" s="396"/>
    </row>
    <row r="102" spans="1:19" s="44" customFormat="1" ht="13.5" customHeight="1">
      <c r="A102" s="392" t="s">
        <v>1402</v>
      </c>
      <c r="B102" s="393"/>
      <c r="C102" s="393"/>
      <c r="D102" s="393"/>
      <c r="E102" s="393"/>
      <c r="F102" s="394"/>
      <c r="G102" s="410"/>
      <c r="H102" s="395"/>
      <c r="I102" s="395"/>
      <c r="J102" s="395"/>
      <c r="K102" s="395"/>
      <c r="L102" s="395"/>
      <c r="M102" s="395"/>
      <c r="N102" s="395"/>
      <c r="O102" s="395"/>
      <c r="P102" s="395"/>
      <c r="Q102" s="395"/>
      <c r="R102" s="395"/>
      <c r="S102" s="395"/>
    </row>
    <row r="103" spans="1:22" ht="12.75">
      <c r="A103" s="60" t="s">
        <v>954</v>
      </c>
      <c r="B103" s="390" t="s">
        <v>1405</v>
      </c>
      <c r="C103" s="390"/>
      <c r="D103" s="390"/>
      <c r="E103" s="390"/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0"/>
      <c r="Q103" s="390"/>
      <c r="R103" s="390"/>
      <c r="S103" s="391"/>
      <c r="T103" s="122"/>
      <c r="U103" s="4"/>
      <c r="V103" s="4"/>
    </row>
    <row r="104" spans="1:19" ht="12.75">
      <c r="A104" s="412" t="s">
        <v>865</v>
      </c>
      <c r="B104" s="413"/>
      <c r="C104" s="396" t="s">
        <v>1406</v>
      </c>
      <c r="D104" s="396"/>
      <c r="E104" s="396"/>
      <c r="F104" s="396"/>
      <c r="G104" s="396"/>
      <c r="H104" s="396"/>
      <c r="I104" s="396"/>
      <c r="J104" s="396"/>
      <c r="K104" s="119" t="s">
        <v>778</v>
      </c>
      <c r="L104" s="123">
        <v>40945</v>
      </c>
      <c r="M104" s="124" t="s">
        <v>779</v>
      </c>
      <c r="N104" s="171">
        <v>40949</v>
      </c>
      <c r="O104" s="412" t="s">
        <v>956</v>
      </c>
      <c r="P104" s="413"/>
      <c r="Q104" s="396" t="s">
        <v>1049</v>
      </c>
      <c r="R104" s="396"/>
      <c r="S104" s="414"/>
    </row>
    <row r="105" spans="1:19" ht="12.75">
      <c r="A105" s="396"/>
      <c r="B105" s="396"/>
      <c r="C105" s="396"/>
      <c r="D105" s="396"/>
      <c r="E105" s="396"/>
      <c r="F105" s="396"/>
      <c r="G105" s="396"/>
      <c r="H105" s="396"/>
      <c r="I105" s="396"/>
      <c r="J105" s="396"/>
      <c r="K105" s="396"/>
      <c r="L105" s="396"/>
      <c r="M105" s="396"/>
      <c r="N105" s="396"/>
      <c r="O105" s="396"/>
      <c r="P105" s="396"/>
      <c r="Q105" s="396"/>
      <c r="R105" s="396"/>
      <c r="S105" s="396"/>
    </row>
    <row r="106" spans="1:19" s="44" customFormat="1" ht="13.5" customHeight="1">
      <c r="A106" s="392" t="s">
        <v>1470</v>
      </c>
      <c r="B106" s="393"/>
      <c r="C106" s="393"/>
      <c r="D106" s="393"/>
      <c r="E106" s="393"/>
      <c r="F106" s="394"/>
      <c r="G106" s="410"/>
      <c r="H106" s="395"/>
      <c r="I106" s="395"/>
      <c r="J106" s="395"/>
      <c r="K106" s="395"/>
      <c r="L106" s="395"/>
      <c r="M106" s="395"/>
      <c r="N106" s="395"/>
      <c r="O106" s="395"/>
      <c r="P106" s="395"/>
      <c r="Q106" s="395"/>
      <c r="R106" s="395"/>
      <c r="S106" s="395"/>
    </row>
    <row r="107" spans="1:22" ht="12.75">
      <c r="A107" s="60" t="s">
        <v>954</v>
      </c>
      <c r="B107" s="390" t="s">
        <v>1319</v>
      </c>
      <c r="C107" s="390"/>
      <c r="D107" s="390"/>
      <c r="E107" s="390"/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1"/>
      <c r="T107" s="122"/>
      <c r="U107" s="4"/>
      <c r="V107" s="4"/>
    </row>
    <row r="108" spans="1:19" ht="12.75">
      <c r="A108" s="412" t="s">
        <v>865</v>
      </c>
      <c r="B108" s="413"/>
      <c r="C108" s="396" t="s">
        <v>1183</v>
      </c>
      <c r="D108" s="396"/>
      <c r="E108" s="396"/>
      <c r="F108" s="396"/>
      <c r="G108" s="396"/>
      <c r="H108" s="396"/>
      <c r="I108" s="396"/>
      <c r="J108" s="396"/>
      <c r="K108" s="119" t="s">
        <v>778</v>
      </c>
      <c r="L108" s="123">
        <v>40945</v>
      </c>
      <c r="M108" s="124" t="s">
        <v>779</v>
      </c>
      <c r="N108" s="171">
        <v>40948</v>
      </c>
      <c r="O108" s="412" t="s">
        <v>956</v>
      </c>
      <c r="P108" s="413"/>
      <c r="Q108" s="396" t="s">
        <v>1049</v>
      </c>
      <c r="R108" s="396"/>
      <c r="S108" s="414"/>
    </row>
    <row r="109" spans="1:19" ht="12.75">
      <c r="A109" s="390"/>
      <c r="B109" s="390"/>
      <c r="C109" s="390"/>
      <c r="D109" s="390"/>
      <c r="E109" s="390"/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390"/>
      <c r="Q109" s="390"/>
      <c r="R109" s="390"/>
      <c r="S109" s="390"/>
    </row>
    <row r="110" spans="1:22" ht="12.75">
      <c r="A110" s="60" t="s">
        <v>954</v>
      </c>
      <c r="B110" s="390" t="s">
        <v>1477</v>
      </c>
      <c r="C110" s="390"/>
      <c r="D110" s="390"/>
      <c r="E110" s="39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390"/>
      <c r="R110" s="390"/>
      <c r="S110" s="391"/>
      <c r="T110" s="122"/>
      <c r="U110" s="4"/>
      <c r="V110" s="4"/>
    </row>
    <row r="111" spans="1:19" ht="12.75">
      <c r="A111" s="412" t="s">
        <v>865</v>
      </c>
      <c r="B111" s="413"/>
      <c r="C111" s="396" t="s">
        <v>1047</v>
      </c>
      <c r="D111" s="396"/>
      <c r="E111" s="396"/>
      <c r="F111" s="396"/>
      <c r="G111" s="396"/>
      <c r="H111" s="396"/>
      <c r="I111" s="396"/>
      <c r="J111" s="396"/>
      <c r="K111" s="119" t="s">
        <v>778</v>
      </c>
      <c r="L111" s="123">
        <v>41169</v>
      </c>
      <c r="M111" s="124" t="s">
        <v>779</v>
      </c>
      <c r="N111" s="171">
        <v>41173</v>
      </c>
      <c r="O111" s="412" t="s">
        <v>956</v>
      </c>
      <c r="P111" s="413"/>
      <c r="Q111" s="396" t="s">
        <v>1049</v>
      </c>
      <c r="R111" s="396"/>
      <c r="S111" s="414"/>
    </row>
    <row r="112" spans="1:19" ht="12.75">
      <c r="A112" s="396"/>
      <c r="B112" s="396"/>
      <c r="C112" s="396"/>
      <c r="D112" s="396"/>
      <c r="E112" s="396"/>
      <c r="F112" s="396"/>
      <c r="G112" s="396"/>
      <c r="H112" s="396"/>
      <c r="I112" s="396"/>
      <c r="J112" s="396"/>
      <c r="K112" s="396"/>
      <c r="L112" s="396"/>
      <c r="M112" s="396"/>
      <c r="N112" s="396"/>
      <c r="O112" s="396"/>
      <c r="P112" s="396"/>
      <c r="Q112" s="396"/>
      <c r="R112" s="396"/>
      <c r="S112" s="396"/>
    </row>
    <row r="113" spans="1:22" ht="12.75">
      <c r="A113" s="60" t="s">
        <v>954</v>
      </c>
      <c r="B113" s="390" t="s">
        <v>1478</v>
      </c>
      <c r="C113" s="390"/>
      <c r="D113" s="390"/>
      <c r="E113" s="390"/>
      <c r="F113" s="390"/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390"/>
      <c r="R113" s="390"/>
      <c r="S113" s="391"/>
      <c r="T113" s="122"/>
      <c r="U113" s="4"/>
      <c r="V113" s="4"/>
    </row>
    <row r="114" spans="1:19" ht="12.75">
      <c r="A114" s="412" t="s">
        <v>865</v>
      </c>
      <c r="B114" s="413"/>
      <c r="C114" s="396" t="s">
        <v>1127</v>
      </c>
      <c r="D114" s="396"/>
      <c r="E114" s="396"/>
      <c r="F114" s="396"/>
      <c r="G114" s="396"/>
      <c r="H114" s="396"/>
      <c r="I114" s="396"/>
      <c r="J114" s="396"/>
      <c r="K114" s="119" t="s">
        <v>778</v>
      </c>
      <c r="L114" s="123">
        <v>41190</v>
      </c>
      <c r="M114" s="124" t="s">
        <v>779</v>
      </c>
      <c r="N114" s="171">
        <v>41193</v>
      </c>
      <c r="O114" s="412" t="s">
        <v>956</v>
      </c>
      <c r="P114" s="413"/>
      <c r="Q114" s="396" t="s">
        <v>1049</v>
      </c>
      <c r="R114" s="396"/>
      <c r="S114" s="414"/>
    </row>
    <row r="115" spans="1:19" ht="12.75">
      <c r="A115" s="396"/>
      <c r="B115" s="396"/>
      <c r="C115" s="396"/>
      <c r="D115" s="396"/>
      <c r="E115" s="396"/>
      <c r="F115" s="396"/>
      <c r="G115" s="396"/>
      <c r="H115" s="396"/>
      <c r="I115" s="396"/>
      <c r="J115" s="396"/>
      <c r="K115" s="396"/>
      <c r="L115" s="396"/>
      <c r="M115" s="396"/>
      <c r="N115" s="396"/>
      <c r="O115" s="396"/>
      <c r="P115" s="396"/>
      <c r="Q115" s="396"/>
      <c r="R115" s="396"/>
      <c r="S115" s="396"/>
    </row>
    <row r="116" spans="1:19" s="44" customFormat="1" ht="13.5" customHeight="1">
      <c r="A116" s="392" t="s">
        <v>1133</v>
      </c>
      <c r="B116" s="393"/>
      <c r="C116" s="393"/>
      <c r="D116" s="393"/>
      <c r="E116" s="393"/>
      <c r="F116" s="394"/>
      <c r="G116" s="410"/>
      <c r="H116" s="395"/>
      <c r="I116" s="395"/>
      <c r="J116" s="395"/>
      <c r="K116" s="395"/>
      <c r="L116" s="395"/>
      <c r="M116" s="395"/>
      <c r="N116" s="395"/>
      <c r="O116" s="395"/>
      <c r="P116" s="395"/>
      <c r="Q116" s="395"/>
      <c r="R116" s="395"/>
      <c r="S116" s="395"/>
    </row>
    <row r="117" spans="1:22" ht="12.75">
      <c r="A117" s="60" t="s">
        <v>954</v>
      </c>
      <c r="B117" s="390" t="s">
        <v>1134</v>
      </c>
      <c r="C117" s="390"/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1"/>
      <c r="T117" s="122"/>
      <c r="U117" s="4"/>
      <c r="V117" s="4"/>
    </row>
    <row r="118" spans="1:19" ht="12.75">
      <c r="A118" s="412" t="s">
        <v>865</v>
      </c>
      <c r="B118" s="413"/>
      <c r="C118" s="396" t="s">
        <v>1047</v>
      </c>
      <c r="D118" s="396"/>
      <c r="E118" s="396"/>
      <c r="F118" s="396"/>
      <c r="G118" s="396"/>
      <c r="H118" s="396"/>
      <c r="I118" s="396"/>
      <c r="J118" s="396"/>
      <c r="K118" s="119" t="s">
        <v>778</v>
      </c>
      <c r="L118" s="123">
        <v>41120</v>
      </c>
      <c r="M118" s="124" t="s">
        <v>779</v>
      </c>
      <c r="N118" s="171">
        <v>41124</v>
      </c>
      <c r="O118" s="412" t="s">
        <v>956</v>
      </c>
      <c r="P118" s="413"/>
      <c r="Q118" s="396" t="s">
        <v>1068</v>
      </c>
      <c r="R118" s="396"/>
      <c r="S118" s="414"/>
    </row>
    <row r="119" spans="1:19" ht="12.75">
      <c r="A119" s="396"/>
      <c r="B119" s="396"/>
      <c r="C119" s="396"/>
      <c r="D119" s="396"/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/>
      <c r="P119" s="396"/>
      <c r="Q119" s="396"/>
      <c r="R119" s="396"/>
      <c r="S119" s="396"/>
    </row>
    <row r="120" spans="1:19" s="44" customFormat="1" ht="13.5" customHeight="1">
      <c r="A120" s="392" t="s">
        <v>1147</v>
      </c>
      <c r="B120" s="393"/>
      <c r="C120" s="393"/>
      <c r="D120" s="393"/>
      <c r="E120" s="393"/>
      <c r="F120" s="394"/>
      <c r="G120" s="410"/>
      <c r="H120" s="395"/>
      <c r="I120" s="395"/>
      <c r="J120" s="395"/>
      <c r="K120" s="395"/>
      <c r="L120" s="395"/>
      <c r="M120" s="395"/>
      <c r="N120" s="395"/>
      <c r="O120" s="395"/>
      <c r="P120" s="395"/>
      <c r="Q120" s="395"/>
      <c r="R120" s="395"/>
      <c r="S120" s="395"/>
    </row>
    <row r="121" spans="1:22" ht="12.75">
      <c r="A121" s="60" t="s">
        <v>954</v>
      </c>
      <c r="B121" s="390" t="s">
        <v>1148</v>
      </c>
      <c r="C121" s="390"/>
      <c r="D121" s="390"/>
      <c r="E121" s="390"/>
      <c r="F121" s="390"/>
      <c r="G121" s="390"/>
      <c r="H121" s="390"/>
      <c r="I121" s="390"/>
      <c r="J121" s="390"/>
      <c r="K121" s="390"/>
      <c r="L121" s="390"/>
      <c r="M121" s="390"/>
      <c r="N121" s="390"/>
      <c r="O121" s="390"/>
      <c r="P121" s="390"/>
      <c r="Q121" s="390"/>
      <c r="R121" s="390"/>
      <c r="S121" s="391"/>
      <c r="T121" s="122"/>
      <c r="U121" s="4"/>
      <c r="V121" s="4"/>
    </row>
    <row r="122" spans="1:19" ht="12.75">
      <c r="A122" s="412" t="s">
        <v>865</v>
      </c>
      <c r="B122" s="413"/>
      <c r="C122" s="396" t="s">
        <v>1127</v>
      </c>
      <c r="D122" s="396"/>
      <c r="E122" s="396"/>
      <c r="F122" s="396"/>
      <c r="G122" s="396"/>
      <c r="H122" s="396"/>
      <c r="I122" s="396"/>
      <c r="J122" s="396"/>
      <c r="K122" s="119" t="s">
        <v>778</v>
      </c>
      <c r="L122" s="123">
        <v>40969</v>
      </c>
      <c r="M122" s="124" t="s">
        <v>779</v>
      </c>
      <c r="N122" s="171">
        <v>40971</v>
      </c>
      <c r="O122" s="412" t="s">
        <v>956</v>
      </c>
      <c r="P122" s="413"/>
      <c r="Q122" s="396" t="s">
        <v>1068</v>
      </c>
      <c r="R122" s="396"/>
      <c r="S122" s="414"/>
    </row>
    <row r="123" spans="1:19" ht="12.75">
      <c r="A123" s="390"/>
      <c r="B123" s="390"/>
      <c r="C123" s="390"/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  <c r="S123" s="390"/>
    </row>
    <row r="124" spans="1:22" ht="12.75">
      <c r="A124" s="60" t="s">
        <v>954</v>
      </c>
      <c r="B124" s="390" t="s">
        <v>1149</v>
      </c>
      <c r="C124" s="390"/>
      <c r="D124" s="390"/>
      <c r="E124" s="390"/>
      <c r="F124" s="390"/>
      <c r="G124" s="390"/>
      <c r="H124" s="390"/>
      <c r="I124" s="390"/>
      <c r="J124" s="390"/>
      <c r="K124" s="390"/>
      <c r="L124" s="390"/>
      <c r="M124" s="390"/>
      <c r="N124" s="390"/>
      <c r="O124" s="390"/>
      <c r="P124" s="390"/>
      <c r="Q124" s="390"/>
      <c r="R124" s="390"/>
      <c r="S124" s="391"/>
      <c r="T124" s="122"/>
      <c r="U124" s="4"/>
      <c r="V124" s="4"/>
    </row>
    <row r="125" spans="1:19" ht="12.75">
      <c r="A125" s="412" t="s">
        <v>865</v>
      </c>
      <c r="B125" s="413"/>
      <c r="C125" s="396" t="s">
        <v>1127</v>
      </c>
      <c r="D125" s="396"/>
      <c r="E125" s="396"/>
      <c r="F125" s="396"/>
      <c r="G125" s="396"/>
      <c r="H125" s="396"/>
      <c r="I125" s="396"/>
      <c r="J125" s="396"/>
      <c r="K125" s="119" t="s">
        <v>778</v>
      </c>
      <c r="L125" s="123">
        <v>40997</v>
      </c>
      <c r="M125" s="124" t="s">
        <v>779</v>
      </c>
      <c r="N125" s="171">
        <v>40999</v>
      </c>
      <c r="O125" s="412" t="s">
        <v>956</v>
      </c>
      <c r="P125" s="413"/>
      <c r="Q125" s="396" t="s">
        <v>1068</v>
      </c>
      <c r="R125" s="396"/>
      <c r="S125" s="414"/>
    </row>
    <row r="126" spans="1:19" ht="12.75">
      <c r="A126" s="396"/>
      <c r="B126" s="396"/>
      <c r="C126" s="396"/>
      <c r="D126" s="396"/>
      <c r="E126" s="396"/>
      <c r="F126" s="396"/>
      <c r="G126" s="396"/>
      <c r="H126" s="396"/>
      <c r="I126" s="396"/>
      <c r="J126" s="396"/>
      <c r="K126" s="396"/>
      <c r="L126" s="396"/>
      <c r="M126" s="396"/>
      <c r="N126" s="396"/>
      <c r="O126" s="396"/>
      <c r="P126" s="396"/>
      <c r="Q126" s="396"/>
      <c r="R126" s="396"/>
      <c r="S126" s="396"/>
    </row>
    <row r="127" spans="1:22" ht="12.75">
      <c r="A127" s="60" t="s">
        <v>954</v>
      </c>
      <c r="B127" s="390" t="s">
        <v>1150</v>
      </c>
      <c r="C127" s="390"/>
      <c r="D127" s="390"/>
      <c r="E127" s="390"/>
      <c r="F127" s="390"/>
      <c r="G127" s="390"/>
      <c r="H127" s="390"/>
      <c r="I127" s="390"/>
      <c r="J127" s="390"/>
      <c r="K127" s="390"/>
      <c r="L127" s="390"/>
      <c r="M127" s="390"/>
      <c r="N127" s="390"/>
      <c r="O127" s="390"/>
      <c r="P127" s="390"/>
      <c r="Q127" s="390"/>
      <c r="R127" s="390"/>
      <c r="S127" s="391"/>
      <c r="T127" s="122"/>
      <c r="U127" s="4"/>
      <c r="V127" s="4"/>
    </row>
    <row r="128" spans="1:19" ht="12.75">
      <c r="A128" s="412" t="s">
        <v>865</v>
      </c>
      <c r="B128" s="413"/>
      <c r="C128" s="396" t="s">
        <v>1151</v>
      </c>
      <c r="D128" s="396"/>
      <c r="E128" s="396"/>
      <c r="F128" s="396"/>
      <c r="G128" s="396"/>
      <c r="H128" s="396"/>
      <c r="I128" s="396"/>
      <c r="J128" s="396"/>
      <c r="K128" s="119" t="s">
        <v>778</v>
      </c>
      <c r="L128" s="123">
        <v>41147</v>
      </c>
      <c r="M128" s="124" t="s">
        <v>779</v>
      </c>
      <c r="N128" s="171">
        <v>41149</v>
      </c>
      <c r="O128" s="412" t="s">
        <v>956</v>
      </c>
      <c r="P128" s="413"/>
      <c r="Q128" s="396" t="s">
        <v>1068</v>
      </c>
      <c r="R128" s="396"/>
      <c r="S128" s="414"/>
    </row>
    <row r="129" spans="1:19" ht="12.75">
      <c r="A129" s="390"/>
      <c r="B129" s="390"/>
      <c r="C129" s="390"/>
      <c r="D129" s="390"/>
      <c r="E129" s="390"/>
      <c r="F129" s="390"/>
      <c r="G129" s="390"/>
      <c r="H129" s="390"/>
      <c r="I129" s="390"/>
      <c r="J129" s="390"/>
      <c r="K129" s="390"/>
      <c r="L129" s="390"/>
      <c r="M129" s="390"/>
      <c r="N129" s="390"/>
      <c r="O129" s="390"/>
      <c r="P129" s="390"/>
      <c r="Q129" s="390"/>
      <c r="R129" s="390"/>
      <c r="S129" s="390"/>
    </row>
    <row r="130" spans="1:22" ht="12.75">
      <c r="A130" s="60" t="s">
        <v>954</v>
      </c>
      <c r="B130" s="390" t="s">
        <v>1152</v>
      </c>
      <c r="C130" s="390"/>
      <c r="D130" s="390"/>
      <c r="E130" s="390"/>
      <c r="F130" s="390"/>
      <c r="G130" s="390"/>
      <c r="H130" s="390"/>
      <c r="I130" s="390"/>
      <c r="J130" s="390"/>
      <c r="K130" s="390"/>
      <c r="L130" s="390"/>
      <c r="M130" s="390"/>
      <c r="N130" s="390"/>
      <c r="O130" s="390"/>
      <c r="P130" s="390"/>
      <c r="Q130" s="390"/>
      <c r="R130" s="390"/>
      <c r="S130" s="391"/>
      <c r="T130" s="122"/>
      <c r="U130" s="4"/>
      <c r="V130" s="4"/>
    </row>
    <row r="131" spans="1:19" ht="12.75">
      <c r="A131" s="412" t="s">
        <v>865</v>
      </c>
      <c r="B131" s="413"/>
      <c r="C131" s="396" t="s">
        <v>1153</v>
      </c>
      <c r="D131" s="396"/>
      <c r="E131" s="396"/>
      <c r="F131" s="396"/>
      <c r="G131" s="396"/>
      <c r="H131" s="396"/>
      <c r="I131" s="396"/>
      <c r="J131" s="396"/>
      <c r="K131" s="119" t="s">
        <v>778</v>
      </c>
      <c r="L131" s="123">
        <v>41202</v>
      </c>
      <c r="M131" s="124" t="s">
        <v>779</v>
      </c>
      <c r="N131" s="171">
        <v>41208</v>
      </c>
      <c r="O131" s="412" t="s">
        <v>956</v>
      </c>
      <c r="P131" s="413"/>
      <c r="Q131" s="396" t="s">
        <v>1068</v>
      </c>
      <c r="R131" s="396"/>
      <c r="S131" s="414"/>
    </row>
    <row r="132" spans="1:19" ht="12.75">
      <c r="A132" s="396"/>
      <c r="B132" s="396"/>
      <c r="C132" s="396"/>
      <c r="D132" s="396"/>
      <c r="E132" s="396"/>
      <c r="F132" s="396"/>
      <c r="G132" s="396"/>
      <c r="H132" s="396"/>
      <c r="I132" s="396"/>
      <c r="J132" s="396"/>
      <c r="K132" s="396"/>
      <c r="L132" s="396"/>
      <c r="M132" s="396"/>
      <c r="N132" s="396"/>
      <c r="O132" s="396"/>
      <c r="P132" s="396"/>
      <c r="Q132" s="396"/>
      <c r="R132" s="396"/>
      <c r="S132" s="396"/>
    </row>
    <row r="133" spans="1:19" s="44" customFormat="1" ht="13.5" customHeight="1">
      <c r="A133" s="392" t="s">
        <v>321</v>
      </c>
      <c r="B133" s="393"/>
      <c r="C133" s="393"/>
      <c r="D133" s="393"/>
      <c r="E133" s="393"/>
      <c r="F133" s="394"/>
      <c r="G133" s="410"/>
      <c r="H133" s="395"/>
      <c r="I133" s="395"/>
      <c r="J133" s="395"/>
      <c r="K133" s="395"/>
      <c r="L133" s="395"/>
      <c r="M133" s="395"/>
      <c r="N133" s="395"/>
      <c r="O133" s="395"/>
      <c r="P133" s="395"/>
      <c r="Q133" s="395"/>
      <c r="R133" s="395"/>
      <c r="S133" s="395"/>
    </row>
    <row r="134" spans="1:22" ht="12.75">
      <c r="A134" s="60" t="s">
        <v>954</v>
      </c>
      <c r="B134" s="390" t="s">
        <v>322</v>
      </c>
      <c r="C134" s="390"/>
      <c r="D134" s="390"/>
      <c r="E134" s="390"/>
      <c r="F134" s="390"/>
      <c r="G134" s="390"/>
      <c r="H134" s="390"/>
      <c r="I134" s="390"/>
      <c r="J134" s="390"/>
      <c r="K134" s="390"/>
      <c r="L134" s="390"/>
      <c r="M134" s="390"/>
      <c r="N134" s="390"/>
      <c r="O134" s="390"/>
      <c r="P134" s="390"/>
      <c r="Q134" s="390"/>
      <c r="R134" s="390"/>
      <c r="S134" s="391"/>
      <c r="T134" s="122"/>
      <c r="U134" s="4"/>
      <c r="V134" s="4"/>
    </row>
    <row r="135" spans="1:19" ht="12.75">
      <c r="A135" s="412" t="s">
        <v>865</v>
      </c>
      <c r="B135" s="413"/>
      <c r="C135" s="396" t="s">
        <v>1056</v>
      </c>
      <c r="D135" s="396"/>
      <c r="E135" s="396"/>
      <c r="F135" s="396"/>
      <c r="G135" s="396"/>
      <c r="H135" s="396"/>
      <c r="I135" s="396"/>
      <c r="J135" s="396"/>
      <c r="K135" s="119" t="s">
        <v>778</v>
      </c>
      <c r="L135" s="123">
        <v>41054</v>
      </c>
      <c r="M135" s="124" t="s">
        <v>779</v>
      </c>
      <c r="N135" s="171">
        <v>41054</v>
      </c>
      <c r="O135" s="412" t="s">
        <v>956</v>
      </c>
      <c r="P135" s="413"/>
      <c r="Q135" s="396" t="s">
        <v>985</v>
      </c>
      <c r="R135" s="396"/>
      <c r="S135" s="414"/>
    </row>
    <row r="136" spans="1:19" ht="12.75">
      <c r="A136" s="396"/>
      <c r="B136" s="396"/>
      <c r="C136" s="396"/>
      <c r="D136" s="396"/>
      <c r="E136" s="396"/>
      <c r="F136" s="396"/>
      <c r="G136" s="396"/>
      <c r="H136" s="396"/>
      <c r="I136" s="396"/>
      <c r="J136" s="396"/>
      <c r="K136" s="396"/>
      <c r="L136" s="396"/>
      <c r="M136" s="396"/>
      <c r="N136" s="396"/>
      <c r="O136" s="396"/>
      <c r="P136" s="396"/>
      <c r="Q136" s="396"/>
      <c r="R136" s="396"/>
      <c r="S136" s="396"/>
    </row>
    <row r="137" spans="1:19" s="44" customFormat="1" ht="13.5" customHeight="1">
      <c r="A137" s="392" t="s">
        <v>32</v>
      </c>
      <c r="B137" s="393"/>
      <c r="C137" s="393"/>
      <c r="D137" s="393"/>
      <c r="E137" s="393"/>
      <c r="F137" s="394"/>
      <c r="G137" s="410"/>
      <c r="H137" s="395"/>
      <c r="I137" s="395"/>
      <c r="J137" s="395"/>
      <c r="K137" s="395"/>
      <c r="L137" s="395"/>
      <c r="M137" s="395"/>
      <c r="N137" s="395"/>
      <c r="O137" s="395"/>
      <c r="P137" s="395"/>
      <c r="Q137" s="395"/>
      <c r="R137" s="395"/>
      <c r="S137" s="395"/>
    </row>
    <row r="138" spans="1:22" ht="12.75">
      <c r="A138" s="60" t="s">
        <v>954</v>
      </c>
      <c r="B138" s="390" t="s">
        <v>1405</v>
      </c>
      <c r="C138" s="390"/>
      <c r="D138" s="390"/>
      <c r="E138" s="390"/>
      <c r="F138" s="390"/>
      <c r="G138" s="390"/>
      <c r="H138" s="390"/>
      <c r="I138" s="390"/>
      <c r="J138" s="390"/>
      <c r="K138" s="390"/>
      <c r="L138" s="390"/>
      <c r="M138" s="390"/>
      <c r="N138" s="390"/>
      <c r="O138" s="390"/>
      <c r="P138" s="390"/>
      <c r="Q138" s="390"/>
      <c r="R138" s="390"/>
      <c r="S138" s="391"/>
      <c r="T138" s="122"/>
      <c r="U138" s="4"/>
      <c r="V138" s="4"/>
    </row>
    <row r="139" spans="1:19" ht="12.75">
      <c r="A139" s="412" t="s">
        <v>865</v>
      </c>
      <c r="B139" s="413"/>
      <c r="C139" s="396" t="s">
        <v>1406</v>
      </c>
      <c r="D139" s="396"/>
      <c r="E139" s="396"/>
      <c r="F139" s="396"/>
      <c r="G139" s="396"/>
      <c r="H139" s="396"/>
      <c r="I139" s="396"/>
      <c r="J139" s="396"/>
      <c r="K139" s="119" t="s">
        <v>778</v>
      </c>
      <c r="L139" s="123">
        <v>40945</v>
      </c>
      <c r="M139" s="124" t="s">
        <v>779</v>
      </c>
      <c r="N139" s="171">
        <v>40949</v>
      </c>
      <c r="O139" s="412" t="s">
        <v>956</v>
      </c>
      <c r="P139" s="413"/>
      <c r="Q139" s="396" t="s">
        <v>1049</v>
      </c>
      <c r="R139" s="396"/>
      <c r="S139" s="414"/>
    </row>
    <row r="140" spans="1:19" ht="12.75">
      <c r="A140" s="390"/>
      <c r="B140" s="390"/>
      <c r="C140" s="390"/>
      <c r="D140" s="390"/>
      <c r="E140" s="390"/>
      <c r="F140" s="390"/>
      <c r="G140" s="390"/>
      <c r="H140" s="390"/>
      <c r="I140" s="390"/>
      <c r="J140" s="390"/>
      <c r="K140" s="390"/>
      <c r="L140" s="390"/>
      <c r="M140" s="390"/>
      <c r="N140" s="390"/>
      <c r="O140" s="390"/>
      <c r="P140" s="390"/>
      <c r="Q140" s="390"/>
      <c r="R140" s="390"/>
      <c r="S140" s="390"/>
    </row>
    <row r="141" spans="1:22" ht="12.75">
      <c r="A141" s="60" t="s">
        <v>954</v>
      </c>
      <c r="B141" s="390" t="s">
        <v>1320</v>
      </c>
      <c r="C141" s="390"/>
      <c r="D141" s="390"/>
      <c r="E141" s="390"/>
      <c r="F141" s="390"/>
      <c r="G141" s="390"/>
      <c r="H141" s="390"/>
      <c r="I141" s="390"/>
      <c r="J141" s="390"/>
      <c r="K141" s="390"/>
      <c r="L141" s="390"/>
      <c r="M141" s="390"/>
      <c r="N141" s="390"/>
      <c r="O141" s="390"/>
      <c r="P141" s="390"/>
      <c r="Q141" s="390"/>
      <c r="R141" s="390"/>
      <c r="S141" s="391"/>
      <c r="T141" s="122"/>
      <c r="U141" s="4"/>
      <c r="V141" s="4"/>
    </row>
    <row r="142" spans="1:19" ht="12.75">
      <c r="A142" s="412" t="s">
        <v>865</v>
      </c>
      <c r="B142" s="413"/>
      <c r="C142" s="396" t="s">
        <v>1321</v>
      </c>
      <c r="D142" s="396"/>
      <c r="E142" s="396"/>
      <c r="F142" s="396"/>
      <c r="G142" s="396"/>
      <c r="H142" s="396"/>
      <c r="I142" s="396"/>
      <c r="J142" s="396"/>
      <c r="K142" s="119" t="s">
        <v>778</v>
      </c>
      <c r="L142" s="123">
        <v>40968</v>
      </c>
      <c r="M142" s="124" t="s">
        <v>779</v>
      </c>
      <c r="N142" s="171">
        <v>40970</v>
      </c>
      <c r="O142" s="412" t="s">
        <v>956</v>
      </c>
      <c r="P142" s="413"/>
      <c r="Q142" s="396" t="s">
        <v>1049</v>
      </c>
      <c r="R142" s="396"/>
      <c r="S142" s="414"/>
    </row>
    <row r="143" spans="1:19" ht="12.75">
      <c r="A143" s="396"/>
      <c r="B143" s="396"/>
      <c r="C143" s="396"/>
      <c r="D143" s="396"/>
      <c r="E143" s="396"/>
      <c r="F143" s="396"/>
      <c r="G143" s="396"/>
      <c r="H143" s="396"/>
      <c r="I143" s="396"/>
      <c r="J143" s="396"/>
      <c r="K143" s="396"/>
      <c r="L143" s="396"/>
      <c r="M143" s="396"/>
      <c r="N143" s="396"/>
      <c r="O143" s="396"/>
      <c r="P143" s="396"/>
      <c r="Q143" s="396"/>
      <c r="R143" s="396"/>
      <c r="S143" s="396"/>
    </row>
    <row r="144" spans="1:22" ht="12.75">
      <c r="A144" s="60" t="s">
        <v>954</v>
      </c>
      <c r="B144" s="390" t="s">
        <v>35</v>
      </c>
      <c r="C144" s="390"/>
      <c r="D144" s="390"/>
      <c r="E144" s="390"/>
      <c r="F144" s="390"/>
      <c r="G144" s="390"/>
      <c r="H144" s="390"/>
      <c r="I144" s="390"/>
      <c r="J144" s="390"/>
      <c r="K144" s="390"/>
      <c r="L144" s="390"/>
      <c r="M144" s="390"/>
      <c r="N144" s="390"/>
      <c r="O144" s="390"/>
      <c r="P144" s="390"/>
      <c r="Q144" s="390"/>
      <c r="R144" s="390"/>
      <c r="S144" s="391"/>
      <c r="T144" s="122"/>
      <c r="U144" s="4"/>
      <c r="V144" s="4"/>
    </row>
    <row r="145" spans="1:19" ht="12.75">
      <c r="A145" s="412" t="s">
        <v>865</v>
      </c>
      <c r="B145" s="413"/>
      <c r="C145" s="396" t="s">
        <v>36</v>
      </c>
      <c r="D145" s="396"/>
      <c r="E145" s="396"/>
      <c r="F145" s="396"/>
      <c r="G145" s="396"/>
      <c r="H145" s="396"/>
      <c r="I145" s="396"/>
      <c r="J145" s="396"/>
      <c r="K145" s="119" t="s">
        <v>778</v>
      </c>
      <c r="L145" s="123">
        <v>41101</v>
      </c>
      <c r="M145" s="124" t="s">
        <v>779</v>
      </c>
      <c r="N145" s="171">
        <v>41110</v>
      </c>
      <c r="O145" s="412" t="s">
        <v>956</v>
      </c>
      <c r="P145" s="413"/>
      <c r="Q145" s="396" t="s">
        <v>1049</v>
      </c>
      <c r="R145" s="396"/>
      <c r="S145" s="414"/>
    </row>
    <row r="146" spans="1:19" ht="12.75">
      <c r="A146" s="396"/>
      <c r="B146" s="396"/>
      <c r="C146" s="396"/>
      <c r="D146" s="396"/>
      <c r="E146" s="396"/>
      <c r="F146" s="396"/>
      <c r="G146" s="396"/>
      <c r="H146" s="396"/>
      <c r="I146" s="396"/>
      <c r="J146" s="396"/>
      <c r="K146" s="396"/>
      <c r="L146" s="396"/>
      <c r="M146" s="396"/>
      <c r="N146" s="396"/>
      <c r="O146" s="396"/>
      <c r="P146" s="396"/>
      <c r="Q146" s="396"/>
      <c r="R146" s="396"/>
      <c r="S146" s="396"/>
    </row>
    <row r="147" spans="1:19" s="44" customFormat="1" ht="13.5" customHeight="1">
      <c r="A147" s="392" t="s">
        <v>43</v>
      </c>
      <c r="B147" s="393"/>
      <c r="C147" s="393"/>
      <c r="D147" s="393"/>
      <c r="E147" s="393"/>
      <c r="F147" s="394"/>
      <c r="G147" s="410"/>
      <c r="H147" s="395"/>
      <c r="I147" s="395"/>
      <c r="J147" s="395"/>
      <c r="K147" s="395"/>
      <c r="L147" s="395"/>
      <c r="M147" s="395"/>
      <c r="N147" s="395"/>
      <c r="O147" s="395"/>
      <c r="P147" s="395"/>
      <c r="Q147" s="395"/>
      <c r="R147" s="395"/>
      <c r="S147" s="395"/>
    </row>
    <row r="148" spans="1:22" ht="12.75">
      <c r="A148" s="60" t="s">
        <v>954</v>
      </c>
      <c r="B148" s="390" t="s">
        <v>44</v>
      </c>
      <c r="C148" s="390"/>
      <c r="D148" s="390"/>
      <c r="E148" s="390"/>
      <c r="F148" s="390"/>
      <c r="G148" s="390"/>
      <c r="H148" s="390"/>
      <c r="I148" s="390"/>
      <c r="J148" s="390"/>
      <c r="K148" s="390"/>
      <c r="L148" s="390"/>
      <c r="M148" s="390"/>
      <c r="N148" s="390"/>
      <c r="O148" s="390"/>
      <c r="P148" s="390"/>
      <c r="Q148" s="390"/>
      <c r="R148" s="390"/>
      <c r="S148" s="391"/>
      <c r="T148" s="122"/>
      <c r="U148" s="4"/>
      <c r="V148" s="4"/>
    </row>
    <row r="149" spans="1:19" ht="12.75">
      <c r="A149" s="412" t="s">
        <v>865</v>
      </c>
      <c r="B149" s="413"/>
      <c r="C149" s="396" t="s">
        <v>42</v>
      </c>
      <c r="D149" s="396"/>
      <c r="E149" s="396"/>
      <c r="F149" s="396"/>
      <c r="G149" s="396"/>
      <c r="H149" s="396"/>
      <c r="I149" s="396"/>
      <c r="J149" s="396"/>
      <c r="K149" s="119" t="s">
        <v>778</v>
      </c>
      <c r="L149" s="123">
        <v>41112</v>
      </c>
      <c r="M149" s="124" t="s">
        <v>779</v>
      </c>
      <c r="N149" s="171">
        <v>41269</v>
      </c>
      <c r="O149" s="412" t="s">
        <v>956</v>
      </c>
      <c r="P149" s="413"/>
      <c r="Q149" s="396" t="s">
        <v>1068</v>
      </c>
      <c r="R149" s="396"/>
      <c r="S149" s="414"/>
    </row>
    <row r="150" spans="1:19" ht="12.75">
      <c r="A150" s="390"/>
      <c r="B150" s="390"/>
      <c r="C150" s="390"/>
      <c r="D150" s="390"/>
      <c r="E150" s="390"/>
      <c r="F150" s="390"/>
      <c r="G150" s="390"/>
      <c r="H150" s="390"/>
      <c r="I150" s="390"/>
      <c r="J150" s="390"/>
      <c r="K150" s="390"/>
      <c r="L150" s="390"/>
      <c r="M150" s="390"/>
      <c r="N150" s="390"/>
      <c r="O150" s="390"/>
      <c r="P150" s="390"/>
      <c r="Q150" s="390"/>
      <c r="R150" s="390"/>
      <c r="S150" s="390"/>
    </row>
    <row r="151" spans="1:22" ht="12.75">
      <c r="A151" s="60" t="s">
        <v>954</v>
      </c>
      <c r="B151" s="390" t="s">
        <v>45</v>
      </c>
      <c r="C151" s="390"/>
      <c r="D151" s="390"/>
      <c r="E151" s="390"/>
      <c r="F151" s="390"/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1"/>
      <c r="T151" s="122"/>
      <c r="U151" s="4"/>
      <c r="V151" s="4"/>
    </row>
    <row r="152" spans="1:19" ht="12.75">
      <c r="A152" s="412" t="s">
        <v>865</v>
      </c>
      <c r="B152" s="413"/>
      <c r="C152" s="396" t="s">
        <v>1324</v>
      </c>
      <c r="D152" s="396"/>
      <c r="E152" s="396"/>
      <c r="F152" s="396"/>
      <c r="G152" s="396"/>
      <c r="H152" s="396"/>
      <c r="I152" s="396"/>
      <c r="J152" s="396"/>
      <c r="K152" s="119" t="s">
        <v>778</v>
      </c>
      <c r="L152" s="123">
        <v>40948</v>
      </c>
      <c r="M152" s="124" t="s">
        <v>779</v>
      </c>
      <c r="N152" s="171">
        <v>40950</v>
      </c>
      <c r="O152" s="412" t="s">
        <v>956</v>
      </c>
      <c r="P152" s="413"/>
      <c r="Q152" s="396" t="s">
        <v>1048</v>
      </c>
      <c r="R152" s="396"/>
      <c r="S152" s="414"/>
    </row>
    <row r="153" spans="1:19" ht="12.75">
      <c r="A153" s="396"/>
      <c r="B153" s="396"/>
      <c r="C153" s="396"/>
      <c r="D153" s="396"/>
      <c r="E153" s="396"/>
      <c r="F153" s="396"/>
      <c r="G153" s="396"/>
      <c r="H153" s="396"/>
      <c r="I153" s="396"/>
      <c r="J153" s="396"/>
      <c r="K153" s="396"/>
      <c r="L153" s="396"/>
      <c r="M153" s="396"/>
      <c r="N153" s="396"/>
      <c r="O153" s="396"/>
      <c r="P153" s="396"/>
      <c r="Q153" s="396"/>
      <c r="R153" s="396"/>
      <c r="S153" s="396"/>
    </row>
    <row r="154" spans="1:22" ht="12.75">
      <c r="A154" s="60" t="s">
        <v>954</v>
      </c>
      <c r="B154" s="390" t="s">
        <v>46</v>
      </c>
      <c r="C154" s="390"/>
      <c r="D154" s="390"/>
      <c r="E154" s="390"/>
      <c r="F154" s="390"/>
      <c r="G154" s="390"/>
      <c r="H154" s="390"/>
      <c r="I154" s="390"/>
      <c r="J154" s="390"/>
      <c r="K154" s="390"/>
      <c r="L154" s="390"/>
      <c r="M154" s="390"/>
      <c r="N154" s="390"/>
      <c r="O154" s="390"/>
      <c r="P154" s="390"/>
      <c r="Q154" s="390"/>
      <c r="R154" s="390"/>
      <c r="S154" s="391"/>
      <c r="T154" s="122"/>
      <c r="U154" s="4"/>
      <c r="V154" s="4"/>
    </row>
    <row r="155" spans="1:19" ht="12.75">
      <c r="A155" s="412" t="s">
        <v>865</v>
      </c>
      <c r="B155" s="413"/>
      <c r="C155" s="396" t="s">
        <v>1056</v>
      </c>
      <c r="D155" s="396"/>
      <c r="E155" s="396"/>
      <c r="F155" s="396"/>
      <c r="G155" s="396"/>
      <c r="H155" s="396"/>
      <c r="I155" s="396"/>
      <c r="J155" s="396"/>
      <c r="K155" s="119" t="s">
        <v>778</v>
      </c>
      <c r="L155" s="123">
        <v>40887</v>
      </c>
      <c r="M155" s="124" t="s">
        <v>779</v>
      </c>
      <c r="N155" s="171">
        <v>41253</v>
      </c>
      <c r="O155" s="412" t="s">
        <v>956</v>
      </c>
      <c r="P155" s="413"/>
      <c r="Q155" s="396" t="s">
        <v>985</v>
      </c>
      <c r="R155" s="396"/>
      <c r="S155" s="414"/>
    </row>
    <row r="156" spans="1:19" ht="12.75">
      <c r="A156" s="396"/>
      <c r="B156" s="396"/>
      <c r="C156" s="396"/>
      <c r="D156" s="396"/>
      <c r="E156" s="396"/>
      <c r="F156" s="396"/>
      <c r="G156" s="396"/>
      <c r="H156" s="396"/>
      <c r="I156" s="396"/>
      <c r="J156" s="396"/>
      <c r="K156" s="396"/>
      <c r="L156" s="396"/>
      <c r="M156" s="396"/>
      <c r="N156" s="396"/>
      <c r="O156" s="396"/>
      <c r="P156" s="396"/>
      <c r="Q156" s="396"/>
      <c r="R156" s="396"/>
      <c r="S156" s="396"/>
    </row>
    <row r="157" spans="1:19" s="44" customFormat="1" ht="13.5" customHeight="1">
      <c r="A157" s="392" t="s">
        <v>84</v>
      </c>
      <c r="B157" s="393"/>
      <c r="C157" s="393"/>
      <c r="D157" s="393"/>
      <c r="E157" s="393"/>
      <c r="F157" s="394"/>
      <c r="G157" s="410"/>
      <c r="H157" s="395"/>
      <c r="I157" s="395"/>
      <c r="J157" s="395"/>
      <c r="K157" s="395"/>
      <c r="L157" s="395"/>
      <c r="M157" s="395"/>
      <c r="N157" s="395"/>
      <c r="O157" s="395"/>
      <c r="P157" s="395"/>
      <c r="Q157" s="395"/>
      <c r="R157" s="395"/>
      <c r="S157" s="395"/>
    </row>
    <row r="158" spans="1:22" ht="12.75">
      <c r="A158" s="60" t="s">
        <v>954</v>
      </c>
      <c r="B158" s="390" t="s">
        <v>92</v>
      </c>
      <c r="C158" s="390"/>
      <c r="D158" s="390"/>
      <c r="E158" s="390"/>
      <c r="F158" s="390"/>
      <c r="G158" s="390"/>
      <c r="H158" s="390"/>
      <c r="I158" s="390"/>
      <c r="J158" s="390"/>
      <c r="K158" s="390"/>
      <c r="L158" s="390"/>
      <c r="M158" s="390"/>
      <c r="N158" s="390"/>
      <c r="O158" s="390"/>
      <c r="P158" s="390"/>
      <c r="Q158" s="390"/>
      <c r="R158" s="390"/>
      <c r="S158" s="391"/>
      <c r="T158" s="122"/>
      <c r="U158" s="4"/>
      <c r="V158" s="4"/>
    </row>
    <row r="159" spans="1:19" ht="12.75">
      <c r="A159" s="412" t="s">
        <v>865</v>
      </c>
      <c r="B159" s="413"/>
      <c r="C159" s="396" t="s">
        <v>1047</v>
      </c>
      <c r="D159" s="396"/>
      <c r="E159" s="396"/>
      <c r="F159" s="396"/>
      <c r="G159" s="396"/>
      <c r="H159" s="396"/>
      <c r="I159" s="396"/>
      <c r="J159" s="396"/>
      <c r="K159" s="119" t="s">
        <v>778</v>
      </c>
      <c r="L159" s="123">
        <v>41120</v>
      </c>
      <c r="M159" s="124" t="s">
        <v>779</v>
      </c>
      <c r="N159" s="171">
        <v>41124</v>
      </c>
      <c r="O159" s="412" t="s">
        <v>956</v>
      </c>
      <c r="P159" s="413"/>
      <c r="Q159" s="396" t="s">
        <v>1068</v>
      </c>
      <c r="R159" s="396"/>
      <c r="S159" s="414"/>
    </row>
    <row r="160" spans="1:19" ht="12.75">
      <c r="A160" s="390"/>
      <c r="B160" s="390"/>
      <c r="C160" s="390"/>
      <c r="D160" s="390"/>
      <c r="E160" s="390"/>
      <c r="F160" s="390"/>
      <c r="G160" s="390"/>
      <c r="H160" s="390"/>
      <c r="I160" s="390"/>
      <c r="J160" s="390"/>
      <c r="K160" s="390"/>
      <c r="L160" s="390"/>
      <c r="M160" s="390"/>
      <c r="N160" s="390"/>
      <c r="O160" s="390"/>
      <c r="P160" s="390"/>
      <c r="Q160" s="390"/>
      <c r="R160" s="390"/>
      <c r="S160" s="390"/>
    </row>
    <row r="161" spans="1:22" ht="12.75">
      <c r="A161" s="60" t="s">
        <v>954</v>
      </c>
      <c r="B161" s="390" t="s">
        <v>93</v>
      </c>
      <c r="C161" s="390"/>
      <c r="D161" s="390"/>
      <c r="E161" s="390"/>
      <c r="F161" s="390"/>
      <c r="G161" s="390"/>
      <c r="H161" s="390"/>
      <c r="I161" s="390"/>
      <c r="J161" s="390"/>
      <c r="K161" s="390"/>
      <c r="L161" s="390"/>
      <c r="M161" s="390"/>
      <c r="N161" s="390"/>
      <c r="O161" s="390"/>
      <c r="P161" s="390"/>
      <c r="Q161" s="390"/>
      <c r="R161" s="390"/>
      <c r="S161" s="391"/>
      <c r="T161" s="122"/>
      <c r="U161" s="4"/>
      <c r="V161" s="4"/>
    </row>
    <row r="162" spans="1:19" ht="12.75">
      <c r="A162" s="412" t="s">
        <v>865</v>
      </c>
      <c r="B162" s="413"/>
      <c r="C162" s="396" t="s">
        <v>1056</v>
      </c>
      <c r="D162" s="396"/>
      <c r="E162" s="396"/>
      <c r="F162" s="396"/>
      <c r="G162" s="396"/>
      <c r="H162" s="396"/>
      <c r="I162" s="396"/>
      <c r="J162" s="396"/>
      <c r="K162" s="119" t="s">
        <v>778</v>
      </c>
      <c r="L162" s="123">
        <v>41054</v>
      </c>
      <c r="M162" s="124" t="s">
        <v>779</v>
      </c>
      <c r="N162" s="171">
        <v>41054</v>
      </c>
      <c r="O162" s="412" t="s">
        <v>956</v>
      </c>
      <c r="P162" s="413"/>
      <c r="Q162" s="396" t="s">
        <v>985</v>
      </c>
      <c r="R162" s="396"/>
      <c r="S162" s="414"/>
    </row>
    <row r="163" spans="1:19" ht="12.75">
      <c r="A163" s="396"/>
      <c r="B163" s="396"/>
      <c r="C163" s="396"/>
      <c r="D163" s="396"/>
      <c r="E163" s="396"/>
      <c r="F163" s="396"/>
      <c r="G163" s="396"/>
      <c r="H163" s="396"/>
      <c r="I163" s="396"/>
      <c r="J163" s="396"/>
      <c r="K163" s="396"/>
      <c r="L163" s="396"/>
      <c r="M163" s="396"/>
      <c r="N163" s="396"/>
      <c r="O163" s="396"/>
      <c r="P163" s="396"/>
      <c r="Q163" s="396"/>
      <c r="R163" s="396"/>
      <c r="S163" s="396"/>
    </row>
    <row r="164" spans="1:19" s="44" customFormat="1" ht="13.5" customHeight="1">
      <c r="A164" s="392" t="s">
        <v>112</v>
      </c>
      <c r="B164" s="393"/>
      <c r="C164" s="393"/>
      <c r="D164" s="393"/>
      <c r="E164" s="393"/>
      <c r="F164" s="394"/>
      <c r="G164" s="410"/>
      <c r="H164" s="395"/>
      <c r="I164" s="395"/>
      <c r="J164" s="395"/>
      <c r="K164" s="395"/>
      <c r="L164" s="395"/>
      <c r="M164" s="395"/>
      <c r="N164" s="395"/>
      <c r="O164" s="395"/>
      <c r="P164" s="395"/>
      <c r="Q164" s="395"/>
      <c r="R164" s="395"/>
      <c r="S164" s="395"/>
    </row>
    <row r="165" spans="1:22" ht="12.75">
      <c r="A165" s="60" t="s">
        <v>954</v>
      </c>
      <c r="B165" s="390" t="s">
        <v>1405</v>
      </c>
      <c r="C165" s="390"/>
      <c r="D165" s="390"/>
      <c r="E165" s="390"/>
      <c r="F165" s="390"/>
      <c r="G165" s="390"/>
      <c r="H165" s="390"/>
      <c r="I165" s="390"/>
      <c r="J165" s="390"/>
      <c r="K165" s="390"/>
      <c r="L165" s="390"/>
      <c r="M165" s="390"/>
      <c r="N165" s="390"/>
      <c r="O165" s="390"/>
      <c r="P165" s="390"/>
      <c r="Q165" s="390"/>
      <c r="R165" s="390"/>
      <c r="S165" s="391"/>
      <c r="T165" s="122"/>
      <c r="U165" s="4"/>
      <c r="V165" s="4"/>
    </row>
    <row r="166" spans="1:19" ht="12.75">
      <c r="A166" s="412" t="s">
        <v>865</v>
      </c>
      <c r="B166" s="413"/>
      <c r="C166" s="396" t="s">
        <v>1406</v>
      </c>
      <c r="D166" s="396"/>
      <c r="E166" s="396"/>
      <c r="F166" s="396"/>
      <c r="G166" s="396"/>
      <c r="H166" s="396"/>
      <c r="I166" s="396"/>
      <c r="J166" s="396"/>
      <c r="K166" s="119" t="s">
        <v>778</v>
      </c>
      <c r="L166" s="123">
        <v>40945</v>
      </c>
      <c r="M166" s="124" t="s">
        <v>779</v>
      </c>
      <c r="N166" s="171" t="s">
        <v>117</v>
      </c>
      <c r="O166" s="412" t="s">
        <v>956</v>
      </c>
      <c r="P166" s="413"/>
      <c r="Q166" s="396" t="s">
        <v>1068</v>
      </c>
      <c r="R166" s="396"/>
      <c r="S166" s="414"/>
    </row>
    <row r="167" spans="1:19" ht="12.75">
      <c r="A167" s="396"/>
      <c r="B167" s="396"/>
      <c r="C167" s="396"/>
      <c r="D167" s="396"/>
      <c r="E167" s="396"/>
      <c r="F167" s="396"/>
      <c r="G167" s="396"/>
      <c r="H167" s="396"/>
      <c r="I167" s="396"/>
      <c r="J167" s="396"/>
      <c r="K167" s="396"/>
      <c r="L167" s="396"/>
      <c r="M167" s="396"/>
      <c r="N167" s="396"/>
      <c r="O167" s="396"/>
      <c r="P167" s="396"/>
      <c r="Q167" s="396"/>
      <c r="R167" s="396"/>
      <c r="S167" s="396"/>
    </row>
    <row r="168" spans="1:19" s="44" customFormat="1" ht="13.5" customHeight="1">
      <c r="A168" s="392" t="s">
        <v>898</v>
      </c>
      <c r="B168" s="393"/>
      <c r="C168" s="393"/>
      <c r="D168" s="393"/>
      <c r="E168" s="393"/>
      <c r="F168" s="394"/>
      <c r="G168" s="410"/>
      <c r="H168" s="395"/>
      <c r="I168" s="395"/>
      <c r="J168" s="395"/>
      <c r="K168" s="395"/>
      <c r="L168" s="395"/>
      <c r="M168" s="395"/>
      <c r="N168" s="395"/>
      <c r="O168" s="395"/>
      <c r="P168" s="395"/>
      <c r="Q168" s="395"/>
      <c r="R168" s="395"/>
      <c r="S168" s="395"/>
    </row>
    <row r="169" spans="1:22" ht="12.75">
      <c r="A169" s="60" t="s">
        <v>954</v>
      </c>
      <c r="B169" s="390" t="s">
        <v>34</v>
      </c>
      <c r="C169" s="390"/>
      <c r="D169" s="390"/>
      <c r="E169" s="390"/>
      <c r="F169" s="390"/>
      <c r="G169" s="390"/>
      <c r="H169" s="390"/>
      <c r="I169" s="390"/>
      <c r="J169" s="390"/>
      <c r="K169" s="390"/>
      <c r="L169" s="390"/>
      <c r="M169" s="390"/>
      <c r="N169" s="390"/>
      <c r="O169" s="390"/>
      <c r="P169" s="390"/>
      <c r="Q169" s="390"/>
      <c r="R169" s="390"/>
      <c r="S169" s="391"/>
      <c r="T169" s="122"/>
      <c r="U169" s="4"/>
      <c r="V169" s="4"/>
    </row>
    <row r="170" spans="1:19" ht="12.75">
      <c r="A170" s="412" t="s">
        <v>865</v>
      </c>
      <c r="B170" s="413"/>
      <c r="C170" s="396" t="s">
        <v>1321</v>
      </c>
      <c r="D170" s="396"/>
      <c r="E170" s="396"/>
      <c r="F170" s="396"/>
      <c r="G170" s="396"/>
      <c r="H170" s="396"/>
      <c r="I170" s="396"/>
      <c r="J170" s="396"/>
      <c r="K170" s="119" t="s">
        <v>778</v>
      </c>
      <c r="L170" s="123">
        <v>40967</v>
      </c>
      <c r="M170" s="124" t="s">
        <v>779</v>
      </c>
      <c r="N170" s="171">
        <v>40970</v>
      </c>
      <c r="O170" s="412" t="s">
        <v>956</v>
      </c>
      <c r="P170" s="413"/>
      <c r="Q170" s="396" t="s">
        <v>1068</v>
      </c>
      <c r="R170" s="396"/>
      <c r="S170" s="414"/>
    </row>
    <row r="171" spans="1:19" ht="12.75">
      <c r="A171" s="390"/>
      <c r="B171" s="390"/>
      <c r="C171" s="390"/>
      <c r="D171" s="390"/>
      <c r="E171" s="390"/>
      <c r="F171" s="390"/>
      <c r="G171" s="390"/>
      <c r="H171" s="390"/>
      <c r="I171" s="390"/>
      <c r="J171" s="390"/>
      <c r="K171" s="390"/>
      <c r="L171" s="390"/>
      <c r="M171" s="390"/>
      <c r="N171" s="390"/>
      <c r="O171" s="390"/>
      <c r="P171" s="390"/>
      <c r="Q171" s="390"/>
      <c r="R171" s="390"/>
      <c r="S171" s="390"/>
    </row>
    <row r="172" spans="1:22" ht="12.75">
      <c r="A172" s="60" t="s">
        <v>954</v>
      </c>
      <c r="B172" s="390" t="s">
        <v>134</v>
      </c>
      <c r="C172" s="390"/>
      <c r="D172" s="390"/>
      <c r="E172" s="390"/>
      <c r="F172" s="390"/>
      <c r="G172" s="390"/>
      <c r="H172" s="390"/>
      <c r="I172" s="390"/>
      <c r="J172" s="390"/>
      <c r="K172" s="390"/>
      <c r="L172" s="390"/>
      <c r="M172" s="390"/>
      <c r="N172" s="390"/>
      <c r="O172" s="390"/>
      <c r="P172" s="390"/>
      <c r="Q172" s="390"/>
      <c r="R172" s="390"/>
      <c r="S172" s="391"/>
      <c r="T172" s="122"/>
      <c r="U172" s="4"/>
      <c r="V172" s="4"/>
    </row>
    <row r="173" spans="1:19" ht="12.75">
      <c r="A173" s="412" t="s">
        <v>865</v>
      </c>
      <c r="B173" s="413"/>
      <c r="C173" s="396" t="s">
        <v>133</v>
      </c>
      <c r="D173" s="396"/>
      <c r="E173" s="396"/>
      <c r="F173" s="396"/>
      <c r="G173" s="396"/>
      <c r="H173" s="396"/>
      <c r="I173" s="396"/>
      <c r="J173" s="396"/>
      <c r="K173" s="119" t="s">
        <v>778</v>
      </c>
      <c r="L173" s="123">
        <v>41200</v>
      </c>
      <c r="M173" s="124" t="s">
        <v>779</v>
      </c>
      <c r="N173" s="171">
        <v>41201</v>
      </c>
      <c r="O173" s="412" t="s">
        <v>956</v>
      </c>
      <c r="P173" s="413"/>
      <c r="Q173" s="396" t="s">
        <v>985</v>
      </c>
      <c r="R173" s="396"/>
      <c r="S173" s="414"/>
    </row>
    <row r="174" spans="1:19" ht="12.75">
      <c r="A174" s="396"/>
      <c r="B174" s="396"/>
      <c r="C174" s="396"/>
      <c r="D174" s="396"/>
      <c r="E174" s="396"/>
      <c r="F174" s="396"/>
      <c r="G174" s="396"/>
      <c r="H174" s="396"/>
      <c r="I174" s="396"/>
      <c r="J174" s="396"/>
      <c r="K174" s="396"/>
      <c r="L174" s="396"/>
      <c r="M174" s="396"/>
      <c r="N174" s="396"/>
      <c r="O174" s="396"/>
      <c r="P174" s="396"/>
      <c r="Q174" s="396"/>
      <c r="R174" s="396"/>
      <c r="S174" s="396"/>
    </row>
    <row r="175" spans="1:22" ht="12.75">
      <c r="A175" s="60" t="s">
        <v>954</v>
      </c>
      <c r="B175" s="390" t="s">
        <v>1346</v>
      </c>
      <c r="C175" s="390"/>
      <c r="D175" s="390"/>
      <c r="E175" s="390"/>
      <c r="F175" s="390"/>
      <c r="G175" s="390"/>
      <c r="H175" s="390"/>
      <c r="I175" s="390"/>
      <c r="J175" s="390"/>
      <c r="K175" s="390"/>
      <c r="L175" s="390"/>
      <c r="M175" s="390"/>
      <c r="N175" s="390"/>
      <c r="O175" s="390"/>
      <c r="P175" s="390"/>
      <c r="Q175" s="390"/>
      <c r="R175" s="390"/>
      <c r="S175" s="391"/>
      <c r="T175" s="122"/>
      <c r="U175" s="4"/>
      <c r="V175" s="4"/>
    </row>
    <row r="176" spans="1:19" ht="12.75">
      <c r="A176" s="412" t="s">
        <v>865</v>
      </c>
      <c r="B176" s="413"/>
      <c r="C176" s="396" t="s">
        <v>1047</v>
      </c>
      <c r="D176" s="396"/>
      <c r="E176" s="396"/>
      <c r="F176" s="396"/>
      <c r="G176" s="396"/>
      <c r="H176" s="396"/>
      <c r="I176" s="396"/>
      <c r="J176" s="396"/>
      <c r="K176" s="119" t="s">
        <v>778</v>
      </c>
      <c r="L176" s="123">
        <v>41169</v>
      </c>
      <c r="M176" s="124" t="s">
        <v>779</v>
      </c>
      <c r="N176" s="171">
        <v>41173</v>
      </c>
      <c r="O176" s="412" t="s">
        <v>956</v>
      </c>
      <c r="P176" s="413"/>
      <c r="Q176" s="396" t="s">
        <v>1049</v>
      </c>
      <c r="R176" s="396"/>
      <c r="S176" s="414"/>
    </row>
    <row r="177" spans="1:19" ht="12.75">
      <c r="A177" s="396"/>
      <c r="B177" s="396"/>
      <c r="C177" s="396"/>
      <c r="D177" s="396"/>
      <c r="E177" s="396"/>
      <c r="F177" s="396"/>
      <c r="G177" s="396"/>
      <c r="H177" s="396"/>
      <c r="I177" s="396"/>
      <c r="J177" s="396"/>
      <c r="K177" s="396"/>
      <c r="L177" s="396"/>
      <c r="M177" s="396"/>
      <c r="N177" s="396"/>
      <c r="O177" s="396"/>
      <c r="P177" s="396"/>
      <c r="Q177" s="396"/>
      <c r="R177" s="396"/>
      <c r="S177" s="396"/>
    </row>
    <row r="178" spans="1:19" s="44" customFormat="1" ht="13.5" customHeight="1">
      <c r="A178" s="392" t="s">
        <v>153</v>
      </c>
      <c r="B178" s="393"/>
      <c r="C178" s="393"/>
      <c r="D178" s="393"/>
      <c r="E178" s="393"/>
      <c r="F178" s="394"/>
      <c r="G178" s="410"/>
      <c r="H178" s="395"/>
      <c r="I178" s="395"/>
      <c r="J178" s="395"/>
      <c r="K178" s="395"/>
      <c r="L178" s="395"/>
      <c r="M178" s="395"/>
      <c r="N178" s="395"/>
      <c r="O178" s="395"/>
      <c r="P178" s="395"/>
      <c r="Q178" s="395"/>
      <c r="R178" s="395"/>
      <c r="S178" s="395"/>
    </row>
    <row r="179" spans="1:22" ht="12.75">
      <c r="A179" s="60" t="s">
        <v>954</v>
      </c>
      <c r="B179" s="390" t="s">
        <v>161</v>
      </c>
      <c r="C179" s="390"/>
      <c r="D179" s="390"/>
      <c r="E179" s="390"/>
      <c r="F179" s="390"/>
      <c r="G179" s="390"/>
      <c r="H179" s="390"/>
      <c r="I179" s="390"/>
      <c r="J179" s="390"/>
      <c r="K179" s="390"/>
      <c r="L179" s="390"/>
      <c r="M179" s="390"/>
      <c r="N179" s="390"/>
      <c r="O179" s="390"/>
      <c r="P179" s="390"/>
      <c r="Q179" s="390"/>
      <c r="R179" s="390"/>
      <c r="S179" s="391"/>
      <c r="T179" s="122"/>
      <c r="U179" s="4"/>
      <c r="V179" s="4"/>
    </row>
    <row r="180" spans="1:19" ht="12.75">
      <c r="A180" s="412" t="s">
        <v>865</v>
      </c>
      <c r="B180" s="413"/>
      <c r="C180" s="396" t="s">
        <v>1056</v>
      </c>
      <c r="D180" s="396"/>
      <c r="E180" s="396"/>
      <c r="F180" s="396"/>
      <c r="G180" s="396"/>
      <c r="H180" s="396"/>
      <c r="I180" s="396"/>
      <c r="J180" s="396"/>
      <c r="K180" s="119" t="s">
        <v>778</v>
      </c>
      <c r="L180" s="123">
        <v>41054</v>
      </c>
      <c r="M180" s="124" t="s">
        <v>779</v>
      </c>
      <c r="N180" s="171">
        <v>41054</v>
      </c>
      <c r="O180" s="412" t="s">
        <v>956</v>
      </c>
      <c r="P180" s="413"/>
      <c r="Q180" s="396" t="s">
        <v>985</v>
      </c>
      <c r="R180" s="396"/>
      <c r="S180" s="414"/>
    </row>
    <row r="181" spans="1:19" ht="12.75">
      <c r="A181" s="390"/>
      <c r="B181" s="390"/>
      <c r="C181" s="390"/>
      <c r="D181" s="390"/>
      <c r="E181" s="390"/>
      <c r="F181" s="390"/>
      <c r="G181" s="390"/>
      <c r="H181" s="390"/>
      <c r="I181" s="390"/>
      <c r="J181" s="390"/>
      <c r="K181" s="390"/>
      <c r="L181" s="390"/>
      <c r="M181" s="390"/>
      <c r="N181" s="390"/>
      <c r="O181" s="390"/>
      <c r="P181" s="390"/>
      <c r="Q181" s="390"/>
      <c r="R181" s="390"/>
      <c r="S181" s="390"/>
    </row>
    <row r="182" spans="1:22" ht="12.75">
      <c r="A182" s="60" t="s">
        <v>954</v>
      </c>
      <c r="B182" s="390" t="s">
        <v>1369</v>
      </c>
      <c r="C182" s="390"/>
      <c r="D182" s="390"/>
      <c r="E182" s="390"/>
      <c r="F182" s="390"/>
      <c r="G182" s="390"/>
      <c r="H182" s="390"/>
      <c r="I182" s="390"/>
      <c r="J182" s="390"/>
      <c r="K182" s="390"/>
      <c r="L182" s="390"/>
      <c r="M182" s="390"/>
      <c r="N182" s="390"/>
      <c r="O182" s="390"/>
      <c r="P182" s="390"/>
      <c r="Q182" s="390"/>
      <c r="R182" s="390"/>
      <c r="S182" s="391"/>
      <c r="T182" s="122"/>
      <c r="U182" s="4"/>
      <c r="V182" s="4"/>
    </row>
    <row r="183" spans="1:19" ht="12.75">
      <c r="A183" s="412" t="s">
        <v>865</v>
      </c>
      <c r="B183" s="413"/>
      <c r="C183" s="396" t="s">
        <v>1047</v>
      </c>
      <c r="D183" s="396"/>
      <c r="E183" s="396"/>
      <c r="F183" s="396"/>
      <c r="G183" s="396"/>
      <c r="H183" s="396"/>
      <c r="I183" s="396"/>
      <c r="J183" s="396"/>
      <c r="K183" s="119" t="s">
        <v>778</v>
      </c>
      <c r="L183" s="123">
        <v>41119</v>
      </c>
      <c r="M183" s="124" t="s">
        <v>779</v>
      </c>
      <c r="N183" s="171">
        <v>41124</v>
      </c>
      <c r="O183" s="412" t="s">
        <v>956</v>
      </c>
      <c r="P183" s="413"/>
      <c r="Q183" s="396" t="s">
        <v>1068</v>
      </c>
      <c r="R183" s="396"/>
      <c r="S183" s="414"/>
    </row>
    <row r="184" spans="1:19" ht="12.75">
      <c r="A184" s="396"/>
      <c r="B184" s="396"/>
      <c r="C184" s="396"/>
      <c r="D184" s="396"/>
      <c r="E184" s="396"/>
      <c r="F184" s="396"/>
      <c r="G184" s="396"/>
      <c r="H184" s="396"/>
      <c r="I184" s="396"/>
      <c r="J184" s="396"/>
      <c r="K184" s="396"/>
      <c r="L184" s="396"/>
      <c r="M184" s="396"/>
      <c r="N184" s="396"/>
      <c r="O184" s="396"/>
      <c r="P184" s="396"/>
      <c r="Q184" s="396"/>
      <c r="R184" s="396"/>
      <c r="S184" s="396"/>
    </row>
    <row r="185" spans="1:19" s="44" customFormat="1" ht="13.5" customHeight="1">
      <c r="A185" s="392" t="s">
        <v>1007</v>
      </c>
      <c r="B185" s="393"/>
      <c r="C185" s="393"/>
      <c r="D185" s="393"/>
      <c r="E185" s="393"/>
      <c r="F185" s="394"/>
      <c r="G185" s="410"/>
      <c r="H185" s="395"/>
      <c r="I185" s="395"/>
      <c r="J185" s="395"/>
      <c r="K185" s="395"/>
      <c r="L185" s="395"/>
      <c r="M185" s="395"/>
      <c r="N185" s="395"/>
      <c r="O185" s="395"/>
      <c r="P185" s="395"/>
      <c r="Q185" s="395"/>
      <c r="R185" s="395"/>
      <c r="S185" s="395"/>
    </row>
    <row r="186" spans="1:22" ht="12.75">
      <c r="A186" s="60" t="s">
        <v>954</v>
      </c>
      <c r="B186" s="390" t="s">
        <v>1449</v>
      </c>
      <c r="C186" s="390"/>
      <c r="D186" s="390"/>
      <c r="E186" s="390"/>
      <c r="F186" s="390"/>
      <c r="G186" s="390"/>
      <c r="H186" s="390"/>
      <c r="I186" s="390"/>
      <c r="J186" s="390"/>
      <c r="K186" s="390"/>
      <c r="L186" s="390"/>
      <c r="M186" s="390"/>
      <c r="N186" s="390"/>
      <c r="O186" s="390"/>
      <c r="P186" s="390"/>
      <c r="Q186" s="390"/>
      <c r="R186" s="390"/>
      <c r="S186" s="391"/>
      <c r="T186" s="122"/>
      <c r="U186" s="4"/>
      <c r="V186" s="4"/>
    </row>
    <row r="187" spans="1:19" ht="12.75">
      <c r="A187" s="412" t="s">
        <v>865</v>
      </c>
      <c r="B187" s="413"/>
      <c r="C187" s="396" t="s">
        <v>1047</v>
      </c>
      <c r="D187" s="396"/>
      <c r="E187" s="396"/>
      <c r="F187" s="396"/>
      <c r="G187" s="396"/>
      <c r="H187" s="396"/>
      <c r="I187" s="396"/>
      <c r="J187" s="396"/>
      <c r="K187" s="119" t="s">
        <v>778</v>
      </c>
      <c r="L187" s="123">
        <v>41119</v>
      </c>
      <c r="M187" s="124" t="s">
        <v>779</v>
      </c>
      <c r="N187" s="171">
        <v>41124</v>
      </c>
      <c r="O187" s="412" t="s">
        <v>956</v>
      </c>
      <c r="P187" s="413"/>
      <c r="Q187" s="396" t="s">
        <v>1068</v>
      </c>
      <c r="R187" s="396"/>
      <c r="S187" s="414"/>
    </row>
    <row r="188" spans="1:19" ht="12.75">
      <c r="A188" s="390"/>
      <c r="B188" s="390"/>
      <c r="C188" s="390"/>
      <c r="D188" s="390"/>
      <c r="E188" s="390"/>
      <c r="F188" s="390"/>
      <c r="G188" s="390"/>
      <c r="H188" s="390"/>
      <c r="I188" s="390"/>
      <c r="J188" s="390"/>
      <c r="K188" s="390"/>
      <c r="L188" s="390"/>
      <c r="M188" s="390"/>
      <c r="N188" s="390"/>
      <c r="O188" s="390"/>
      <c r="P188" s="390"/>
      <c r="Q188" s="390"/>
      <c r="R188" s="390"/>
      <c r="S188" s="390"/>
    </row>
    <row r="189" spans="1:19" s="44" customFormat="1" ht="13.5" customHeight="1">
      <c r="A189" s="392" t="s">
        <v>1025</v>
      </c>
      <c r="B189" s="393"/>
      <c r="C189" s="393"/>
      <c r="D189" s="393"/>
      <c r="E189" s="393"/>
      <c r="F189" s="394"/>
      <c r="G189" s="410"/>
      <c r="H189" s="395"/>
      <c r="I189" s="395"/>
      <c r="J189" s="395"/>
      <c r="K189" s="395"/>
      <c r="L189" s="395"/>
      <c r="M189" s="395"/>
      <c r="N189" s="395"/>
      <c r="O189" s="395"/>
      <c r="P189" s="395"/>
      <c r="Q189" s="395"/>
      <c r="R189" s="395"/>
      <c r="S189" s="395"/>
    </row>
    <row r="190" spans="1:22" ht="12.75">
      <c r="A190" s="60" t="s">
        <v>954</v>
      </c>
      <c r="B190" s="390" t="s">
        <v>1450</v>
      </c>
      <c r="C190" s="390"/>
      <c r="D190" s="390"/>
      <c r="E190" s="390"/>
      <c r="F190" s="390"/>
      <c r="G190" s="390"/>
      <c r="H190" s="390"/>
      <c r="I190" s="390"/>
      <c r="J190" s="390"/>
      <c r="K190" s="390"/>
      <c r="L190" s="390"/>
      <c r="M190" s="390"/>
      <c r="N190" s="390"/>
      <c r="O190" s="390"/>
      <c r="P190" s="390"/>
      <c r="Q190" s="390"/>
      <c r="R190" s="390"/>
      <c r="S190" s="391"/>
      <c r="T190" s="122"/>
      <c r="U190" s="4"/>
      <c r="V190" s="4"/>
    </row>
    <row r="191" spans="1:19" ht="12.75">
      <c r="A191" s="412" t="s">
        <v>865</v>
      </c>
      <c r="B191" s="413"/>
      <c r="C191" s="396" t="s">
        <v>1183</v>
      </c>
      <c r="D191" s="396"/>
      <c r="E191" s="396"/>
      <c r="F191" s="396"/>
      <c r="G191" s="396"/>
      <c r="H191" s="396"/>
      <c r="I191" s="396"/>
      <c r="J191" s="396"/>
      <c r="K191" s="119" t="s">
        <v>778</v>
      </c>
      <c r="L191" s="123">
        <v>40945</v>
      </c>
      <c r="M191" s="124" t="s">
        <v>779</v>
      </c>
      <c r="N191" s="171">
        <v>40947</v>
      </c>
      <c r="O191" s="412" t="s">
        <v>956</v>
      </c>
      <c r="P191" s="413"/>
      <c r="Q191" s="396" t="s">
        <v>1049</v>
      </c>
      <c r="R191" s="396"/>
      <c r="S191" s="414"/>
    </row>
    <row r="192" spans="1:19" ht="12.75">
      <c r="A192" s="390"/>
      <c r="B192" s="390"/>
      <c r="C192" s="390"/>
      <c r="D192" s="390"/>
      <c r="E192" s="390"/>
      <c r="F192" s="390"/>
      <c r="G192" s="390"/>
      <c r="H192" s="390"/>
      <c r="I192" s="390"/>
      <c r="J192" s="390"/>
      <c r="K192" s="390"/>
      <c r="L192" s="390"/>
      <c r="M192" s="390"/>
      <c r="N192" s="390"/>
      <c r="O192" s="390"/>
      <c r="P192" s="390"/>
      <c r="Q192" s="390"/>
      <c r="R192" s="390"/>
      <c r="S192" s="390"/>
    </row>
    <row r="193" spans="1:22" ht="12.75">
      <c r="A193" s="60" t="s">
        <v>954</v>
      </c>
      <c r="B193" s="390" t="s">
        <v>1451</v>
      </c>
      <c r="C193" s="390"/>
      <c r="D193" s="390"/>
      <c r="E193" s="390"/>
      <c r="F193" s="390"/>
      <c r="G193" s="390"/>
      <c r="H193" s="390"/>
      <c r="I193" s="390"/>
      <c r="J193" s="390"/>
      <c r="K193" s="390"/>
      <c r="L193" s="390"/>
      <c r="M193" s="390"/>
      <c r="N193" s="390"/>
      <c r="O193" s="390"/>
      <c r="P193" s="390"/>
      <c r="Q193" s="390"/>
      <c r="R193" s="390"/>
      <c r="S193" s="391"/>
      <c r="T193" s="122"/>
      <c r="U193" s="4"/>
      <c r="V193" s="4"/>
    </row>
    <row r="194" spans="1:19" ht="12.75">
      <c r="A194" s="412" t="s">
        <v>865</v>
      </c>
      <c r="B194" s="413"/>
      <c r="C194" s="396" t="s">
        <v>1047</v>
      </c>
      <c r="D194" s="396"/>
      <c r="E194" s="396"/>
      <c r="F194" s="396"/>
      <c r="G194" s="396"/>
      <c r="H194" s="396"/>
      <c r="I194" s="396"/>
      <c r="J194" s="396"/>
      <c r="K194" s="119" t="s">
        <v>778</v>
      </c>
      <c r="L194" s="123">
        <v>41169</v>
      </c>
      <c r="M194" s="124" t="s">
        <v>779</v>
      </c>
      <c r="N194" s="171">
        <v>369891</v>
      </c>
      <c r="O194" s="412" t="s">
        <v>956</v>
      </c>
      <c r="P194" s="413"/>
      <c r="Q194" s="396" t="s">
        <v>1049</v>
      </c>
      <c r="R194" s="396"/>
      <c r="S194" s="414"/>
    </row>
  </sheetData>
  <sheetProtection password="CEFE" sheet="1"/>
  <mergeCells count="385">
    <mergeCell ref="A12:S12"/>
    <mergeCell ref="A19:B19"/>
    <mergeCell ref="C19:J19"/>
    <mergeCell ref="A20:S20"/>
    <mergeCell ref="B25:S25"/>
    <mergeCell ref="A13:F13"/>
    <mergeCell ref="G13:S13"/>
    <mergeCell ref="B14:S14"/>
    <mergeCell ref="O19:P19"/>
    <mergeCell ref="Q19:S19"/>
    <mergeCell ref="A16:S16"/>
    <mergeCell ref="A17:F17"/>
    <mergeCell ref="G17:S17"/>
    <mergeCell ref="B18:S18"/>
    <mergeCell ref="A4:S5"/>
    <mergeCell ref="A15:B15"/>
    <mergeCell ref="C15:J15"/>
    <mergeCell ref="O15:P15"/>
    <mergeCell ref="Q15:S15"/>
    <mergeCell ref="O8:P8"/>
    <mergeCell ref="C8:J8"/>
    <mergeCell ref="B10:S10"/>
    <mergeCell ref="A11:B11"/>
    <mergeCell ref="C11:J11"/>
    <mergeCell ref="A1:S1"/>
    <mergeCell ref="A2:S2"/>
    <mergeCell ref="A3:D3"/>
    <mergeCell ref="Q3:R3"/>
    <mergeCell ref="E3:P3"/>
    <mergeCell ref="A6:F6"/>
    <mergeCell ref="G6:S6"/>
    <mergeCell ref="O11:P11"/>
    <mergeCell ref="Q11:S11"/>
    <mergeCell ref="A9:S9"/>
    <mergeCell ref="B7:S7"/>
    <mergeCell ref="A8:B8"/>
    <mergeCell ref="Q8:S8"/>
    <mergeCell ref="A23:S23"/>
    <mergeCell ref="A24:F24"/>
    <mergeCell ref="G24:S24"/>
    <mergeCell ref="B21:S21"/>
    <mergeCell ref="A22:B22"/>
    <mergeCell ref="C22:J22"/>
    <mergeCell ref="O22:P22"/>
    <mergeCell ref="Q22:S22"/>
    <mergeCell ref="B28:S28"/>
    <mergeCell ref="A29:B29"/>
    <mergeCell ref="C29:J29"/>
    <mergeCell ref="O29:P29"/>
    <mergeCell ref="Q29:S29"/>
    <mergeCell ref="C26:J26"/>
    <mergeCell ref="O26:P26"/>
    <mergeCell ref="Q26:S26"/>
    <mergeCell ref="A27:S27"/>
    <mergeCell ref="A26:B26"/>
    <mergeCell ref="A33:B33"/>
    <mergeCell ref="C33:J33"/>
    <mergeCell ref="O33:P33"/>
    <mergeCell ref="Q33:S33"/>
    <mergeCell ref="A30:S30"/>
    <mergeCell ref="A31:F31"/>
    <mergeCell ref="G31:S31"/>
    <mergeCell ref="B32:S32"/>
    <mergeCell ref="A37:B37"/>
    <mergeCell ref="C37:J37"/>
    <mergeCell ref="O37:P37"/>
    <mergeCell ref="Q37:S37"/>
    <mergeCell ref="A34:S34"/>
    <mergeCell ref="A35:F35"/>
    <mergeCell ref="G35:S35"/>
    <mergeCell ref="B36:S36"/>
    <mergeCell ref="A38:S38"/>
    <mergeCell ref="B39:S39"/>
    <mergeCell ref="A40:B40"/>
    <mergeCell ref="C40:J40"/>
    <mergeCell ref="O40:P40"/>
    <mergeCell ref="Q40:S40"/>
    <mergeCell ref="A41:S41"/>
    <mergeCell ref="B42:S42"/>
    <mergeCell ref="A43:B43"/>
    <mergeCell ref="C43:J43"/>
    <mergeCell ref="O43:P43"/>
    <mergeCell ref="Q43:S43"/>
    <mergeCell ref="A44:S44"/>
    <mergeCell ref="B45:S45"/>
    <mergeCell ref="A46:B46"/>
    <mergeCell ref="C46:J46"/>
    <mergeCell ref="O46:P46"/>
    <mergeCell ref="Q46:S46"/>
    <mergeCell ref="A47:S47"/>
    <mergeCell ref="B48:S48"/>
    <mergeCell ref="A49:B49"/>
    <mergeCell ref="C49:J49"/>
    <mergeCell ref="O49:P49"/>
    <mergeCell ref="Q49:S49"/>
    <mergeCell ref="A50:S50"/>
    <mergeCell ref="B51:S51"/>
    <mergeCell ref="A52:B52"/>
    <mergeCell ref="C52:J52"/>
    <mergeCell ref="O52:P52"/>
    <mergeCell ref="Q52:S52"/>
    <mergeCell ref="A56:B56"/>
    <mergeCell ref="C56:J56"/>
    <mergeCell ref="O56:P56"/>
    <mergeCell ref="Q56:S56"/>
    <mergeCell ref="A53:S53"/>
    <mergeCell ref="A54:F54"/>
    <mergeCell ref="G54:S54"/>
    <mergeCell ref="B55:S55"/>
    <mergeCell ref="A57:S57"/>
    <mergeCell ref="B58:S58"/>
    <mergeCell ref="A59:B59"/>
    <mergeCell ref="C59:J59"/>
    <mergeCell ref="O59:P59"/>
    <mergeCell ref="Q59:S59"/>
    <mergeCell ref="A60:S60"/>
    <mergeCell ref="B61:S61"/>
    <mergeCell ref="A62:B62"/>
    <mergeCell ref="C62:J62"/>
    <mergeCell ref="O62:P62"/>
    <mergeCell ref="Q62:S62"/>
    <mergeCell ref="A63:S63"/>
    <mergeCell ref="B64:S64"/>
    <mergeCell ref="A65:B65"/>
    <mergeCell ref="C65:J65"/>
    <mergeCell ref="O65:P65"/>
    <mergeCell ref="Q65:S65"/>
    <mergeCell ref="A66:S66"/>
    <mergeCell ref="B67:S67"/>
    <mergeCell ref="A68:B68"/>
    <mergeCell ref="C68:J68"/>
    <mergeCell ref="O68:P68"/>
    <mergeCell ref="Q68:S68"/>
    <mergeCell ref="A72:B72"/>
    <mergeCell ref="C72:J72"/>
    <mergeCell ref="O72:P72"/>
    <mergeCell ref="Q72:S72"/>
    <mergeCell ref="A69:S69"/>
    <mergeCell ref="A70:F70"/>
    <mergeCell ref="G70:S70"/>
    <mergeCell ref="B71:S71"/>
    <mergeCell ref="A73:S73"/>
    <mergeCell ref="B74:S74"/>
    <mergeCell ref="A75:B75"/>
    <mergeCell ref="C75:J75"/>
    <mergeCell ref="O75:P75"/>
    <mergeCell ref="Q75:S75"/>
    <mergeCell ref="A79:B79"/>
    <mergeCell ref="C79:J79"/>
    <mergeCell ref="O79:P79"/>
    <mergeCell ref="Q79:S79"/>
    <mergeCell ref="A76:S76"/>
    <mergeCell ref="A77:F77"/>
    <mergeCell ref="G77:S77"/>
    <mergeCell ref="B78:S78"/>
    <mergeCell ref="A83:B83"/>
    <mergeCell ref="C83:J83"/>
    <mergeCell ref="O83:P83"/>
    <mergeCell ref="Q83:S83"/>
    <mergeCell ref="A80:S80"/>
    <mergeCell ref="A81:F81"/>
    <mergeCell ref="G81:S81"/>
    <mergeCell ref="B82:S82"/>
    <mergeCell ref="A84:S84"/>
    <mergeCell ref="B85:S85"/>
    <mergeCell ref="A86:B86"/>
    <mergeCell ref="C86:J86"/>
    <mergeCell ref="O86:P86"/>
    <mergeCell ref="Q86:S86"/>
    <mergeCell ref="A90:B90"/>
    <mergeCell ref="C90:J90"/>
    <mergeCell ref="O90:P90"/>
    <mergeCell ref="Q90:S90"/>
    <mergeCell ref="A87:S87"/>
    <mergeCell ref="A88:F88"/>
    <mergeCell ref="G88:S88"/>
    <mergeCell ref="B89:S89"/>
    <mergeCell ref="A94:B94"/>
    <mergeCell ref="C94:J94"/>
    <mergeCell ref="O94:P94"/>
    <mergeCell ref="Q94:S94"/>
    <mergeCell ref="A91:S91"/>
    <mergeCell ref="A92:F92"/>
    <mergeCell ref="G92:S92"/>
    <mergeCell ref="B93:S93"/>
    <mergeCell ref="A95:S95"/>
    <mergeCell ref="B96:S96"/>
    <mergeCell ref="A97:B97"/>
    <mergeCell ref="C97:J97"/>
    <mergeCell ref="O97:P97"/>
    <mergeCell ref="Q97:S97"/>
    <mergeCell ref="A98:S98"/>
    <mergeCell ref="B99:S99"/>
    <mergeCell ref="A100:B100"/>
    <mergeCell ref="C100:J100"/>
    <mergeCell ref="O100:P100"/>
    <mergeCell ref="Q100:S100"/>
    <mergeCell ref="A104:B104"/>
    <mergeCell ref="C104:J104"/>
    <mergeCell ref="O104:P104"/>
    <mergeCell ref="Q104:S104"/>
    <mergeCell ref="A101:S101"/>
    <mergeCell ref="A102:F102"/>
    <mergeCell ref="G102:S102"/>
    <mergeCell ref="B103:S103"/>
    <mergeCell ref="A108:B108"/>
    <mergeCell ref="C108:J108"/>
    <mergeCell ref="O108:P108"/>
    <mergeCell ref="Q108:S108"/>
    <mergeCell ref="A105:S105"/>
    <mergeCell ref="A106:F106"/>
    <mergeCell ref="G106:S106"/>
    <mergeCell ref="B107:S107"/>
    <mergeCell ref="A109:S109"/>
    <mergeCell ref="B110:S110"/>
    <mergeCell ref="A111:B111"/>
    <mergeCell ref="C111:J111"/>
    <mergeCell ref="O111:P111"/>
    <mergeCell ref="Q111:S111"/>
    <mergeCell ref="A112:S112"/>
    <mergeCell ref="B113:S113"/>
    <mergeCell ref="A114:B114"/>
    <mergeCell ref="C114:J114"/>
    <mergeCell ref="O114:P114"/>
    <mergeCell ref="Q114:S114"/>
    <mergeCell ref="A118:B118"/>
    <mergeCell ref="C118:J118"/>
    <mergeCell ref="O118:P118"/>
    <mergeCell ref="Q118:S118"/>
    <mergeCell ref="A115:S115"/>
    <mergeCell ref="A116:F116"/>
    <mergeCell ref="G116:S116"/>
    <mergeCell ref="B117:S117"/>
    <mergeCell ref="A122:B122"/>
    <mergeCell ref="C122:J122"/>
    <mergeCell ref="O122:P122"/>
    <mergeCell ref="Q122:S122"/>
    <mergeCell ref="A119:S119"/>
    <mergeCell ref="A120:F120"/>
    <mergeCell ref="G120:S120"/>
    <mergeCell ref="B121:S121"/>
    <mergeCell ref="A123:S123"/>
    <mergeCell ref="B124:S124"/>
    <mergeCell ref="A125:B125"/>
    <mergeCell ref="C125:J125"/>
    <mergeCell ref="O125:P125"/>
    <mergeCell ref="Q125:S125"/>
    <mergeCell ref="A126:S126"/>
    <mergeCell ref="B127:S127"/>
    <mergeCell ref="A128:B128"/>
    <mergeCell ref="C128:J128"/>
    <mergeCell ref="O128:P128"/>
    <mergeCell ref="Q128:S128"/>
    <mergeCell ref="A129:S129"/>
    <mergeCell ref="B130:S130"/>
    <mergeCell ref="A131:B131"/>
    <mergeCell ref="C131:J131"/>
    <mergeCell ref="O131:P131"/>
    <mergeCell ref="Q131:S131"/>
    <mergeCell ref="A135:B135"/>
    <mergeCell ref="C135:J135"/>
    <mergeCell ref="O135:P135"/>
    <mergeCell ref="Q135:S135"/>
    <mergeCell ref="A132:S132"/>
    <mergeCell ref="A133:F133"/>
    <mergeCell ref="G133:S133"/>
    <mergeCell ref="B134:S134"/>
    <mergeCell ref="A139:B139"/>
    <mergeCell ref="C139:J139"/>
    <mergeCell ref="O139:P139"/>
    <mergeCell ref="Q139:S139"/>
    <mergeCell ref="A136:S136"/>
    <mergeCell ref="A137:F137"/>
    <mergeCell ref="G137:S137"/>
    <mergeCell ref="B138:S138"/>
    <mergeCell ref="A140:S140"/>
    <mergeCell ref="B141:S141"/>
    <mergeCell ref="A142:B142"/>
    <mergeCell ref="C142:J142"/>
    <mergeCell ref="O142:P142"/>
    <mergeCell ref="Q142:S142"/>
    <mergeCell ref="A143:S143"/>
    <mergeCell ref="B144:S144"/>
    <mergeCell ref="A145:B145"/>
    <mergeCell ref="C145:J145"/>
    <mergeCell ref="O145:P145"/>
    <mergeCell ref="Q145:S145"/>
    <mergeCell ref="A149:B149"/>
    <mergeCell ref="C149:J149"/>
    <mergeCell ref="O149:P149"/>
    <mergeCell ref="Q149:S149"/>
    <mergeCell ref="A146:S146"/>
    <mergeCell ref="A147:F147"/>
    <mergeCell ref="G147:S147"/>
    <mergeCell ref="B148:S148"/>
    <mergeCell ref="A150:S150"/>
    <mergeCell ref="B151:S151"/>
    <mergeCell ref="A152:B152"/>
    <mergeCell ref="C152:J152"/>
    <mergeCell ref="O152:P152"/>
    <mergeCell ref="Q152:S152"/>
    <mergeCell ref="A153:S153"/>
    <mergeCell ref="B154:S154"/>
    <mergeCell ref="A155:B155"/>
    <mergeCell ref="C155:J155"/>
    <mergeCell ref="O155:P155"/>
    <mergeCell ref="Q155:S155"/>
    <mergeCell ref="A159:B159"/>
    <mergeCell ref="C159:J159"/>
    <mergeCell ref="O159:P159"/>
    <mergeCell ref="Q159:S159"/>
    <mergeCell ref="A156:S156"/>
    <mergeCell ref="A157:F157"/>
    <mergeCell ref="G157:S157"/>
    <mergeCell ref="B158:S158"/>
    <mergeCell ref="A160:S160"/>
    <mergeCell ref="B161:S161"/>
    <mergeCell ref="A162:B162"/>
    <mergeCell ref="C162:J162"/>
    <mergeCell ref="O162:P162"/>
    <mergeCell ref="Q162:S162"/>
    <mergeCell ref="A166:B166"/>
    <mergeCell ref="C166:J166"/>
    <mergeCell ref="O166:P166"/>
    <mergeCell ref="Q166:S166"/>
    <mergeCell ref="A163:S163"/>
    <mergeCell ref="A164:F164"/>
    <mergeCell ref="G164:S164"/>
    <mergeCell ref="B165:S165"/>
    <mergeCell ref="A170:B170"/>
    <mergeCell ref="C170:J170"/>
    <mergeCell ref="O170:P170"/>
    <mergeCell ref="Q170:S170"/>
    <mergeCell ref="A167:S167"/>
    <mergeCell ref="A168:F168"/>
    <mergeCell ref="G168:S168"/>
    <mergeCell ref="B169:S169"/>
    <mergeCell ref="A171:S171"/>
    <mergeCell ref="B172:S172"/>
    <mergeCell ref="A173:B173"/>
    <mergeCell ref="C173:J173"/>
    <mergeCell ref="O173:P173"/>
    <mergeCell ref="Q173:S173"/>
    <mergeCell ref="A174:S174"/>
    <mergeCell ref="B175:S175"/>
    <mergeCell ref="A176:B176"/>
    <mergeCell ref="C176:J176"/>
    <mergeCell ref="O176:P176"/>
    <mergeCell ref="Q176:S176"/>
    <mergeCell ref="A180:B180"/>
    <mergeCell ref="C180:J180"/>
    <mergeCell ref="O180:P180"/>
    <mergeCell ref="Q180:S180"/>
    <mergeCell ref="A177:S177"/>
    <mergeCell ref="A178:F178"/>
    <mergeCell ref="G178:S178"/>
    <mergeCell ref="B179:S179"/>
    <mergeCell ref="A181:S181"/>
    <mergeCell ref="B182:S182"/>
    <mergeCell ref="A183:B183"/>
    <mergeCell ref="C183:J183"/>
    <mergeCell ref="O183:P183"/>
    <mergeCell ref="Q183:S183"/>
    <mergeCell ref="A192:S192"/>
    <mergeCell ref="B193:S193"/>
    <mergeCell ref="A194:B194"/>
    <mergeCell ref="C194:J194"/>
    <mergeCell ref="O194:P194"/>
    <mergeCell ref="Q194:S194"/>
    <mergeCell ref="A191:B191"/>
    <mergeCell ref="C191:J191"/>
    <mergeCell ref="O191:P191"/>
    <mergeCell ref="Q191:S191"/>
    <mergeCell ref="A188:S188"/>
    <mergeCell ref="A189:F189"/>
    <mergeCell ref="G189:S189"/>
    <mergeCell ref="B190:S190"/>
    <mergeCell ref="A187:B187"/>
    <mergeCell ref="C187:J187"/>
    <mergeCell ref="O187:P187"/>
    <mergeCell ref="Q187:S187"/>
    <mergeCell ref="A184:S184"/>
    <mergeCell ref="A185:F185"/>
    <mergeCell ref="G185:S185"/>
    <mergeCell ref="B186:S18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7"/>
  <sheetViews>
    <sheetView zoomScalePageLayoutView="0" workbookViewId="0" topLeftCell="A1">
      <selection activeCell="A4" sqref="A4:S5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14.4218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98" t="s">
        <v>876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400"/>
    </row>
    <row r="2" spans="1:19" ht="13.5" thickBo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</row>
    <row r="3" spans="1:19" ht="13.5" thickBot="1">
      <c r="A3" s="402" t="s">
        <v>782</v>
      </c>
      <c r="B3" s="403"/>
      <c r="C3" s="403"/>
      <c r="D3" s="403"/>
      <c r="E3" s="404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9"/>
      <c r="R3" s="37" t="s">
        <v>784</v>
      </c>
      <c r="S3" s="58" t="s">
        <v>1038</v>
      </c>
    </row>
    <row r="4" spans="1:19" s="1" customFormat="1" ht="12.7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</row>
    <row r="5" spans="1:19" s="8" customFormat="1" ht="13.5" thickBot="1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</row>
    <row r="6" spans="1:19" ht="13.5" thickBot="1">
      <c r="A6" s="423" t="s">
        <v>722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5"/>
      <c r="R6" s="33" t="s">
        <v>729</v>
      </c>
      <c r="S6" s="30" t="s">
        <v>735</v>
      </c>
    </row>
    <row r="7" spans="1:19" s="34" customFormat="1" ht="13.5" customHeight="1">
      <c r="A7" s="392" t="s">
        <v>883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4"/>
    </row>
    <row r="8" spans="1:19" s="3" customFormat="1" ht="13.5" customHeight="1">
      <c r="A8" s="415" t="s">
        <v>267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1"/>
      <c r="R8" s="35">
        <v>41143</v>
      </c>
      <c r="S8" s="35" t="s">
        <v>1043</v>
      </c>
    </row>
    <row r="9" spans="1:19" s="3" customFormat="1" ht="13.5" customHeight="1">
      <c r="A9" s="415" t="s">
        <v>267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1"/>
      <c r="R9" s="35">
        <v>41093</v>
      </c>
      <c r="S9" s="35" t="s">
        <v>1043</v>
      </c>
    </row>
    <row r="10" spans="1:19" s="10" customFormat="1" ht="12.75">
      <c r="A10" s="422"/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</row>
    <row r="11" spans="1:19" s="44" customFormat="1" ht="13.5" customHeight="1">
      <c r="A11" s="392" t="s">
        <v>1065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</row>
    <row r="12" spans="1:19" s="3" customFormat="1" ht="13.5" customHeight="1">
      <c r="A12" s="415" t="s">
        <v>1069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1"/>
      <c r="R12" s="35">
        <v>40995</v>
      </c>
      <c r="S12" s="35">
        <v>41212</v>
      </c>
    </row>
    <row r="13" spans="1:19" s="3" customFormat="1" ht="13.5" customHeight="1">
      <c r="A13" s="415" t="s">
        <v>1070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1"/>
      <c r="R13" s="35">
        <v>40948</v>
      </c>
      <c r="S13" s="35">
        <v>41184</v>
      </c>
    </row>
    <row r="14" spans="1:19" s="3" customFormat="1" ht="13.5" customHeight="1">
      <c r="A14" s="415" t="s">
        <v>1071</v>
      </c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1"/>
      <c r="R14" s="35">
        <v>40945</v>
      </c>
      <c r="S14" s="35">
        <v>41227</v>
      </c>
    </row>
    <row r="15" spans="1:19" s="3" customFormat="1" ht="13.5" customHeight="1">
      <c r="A15" s="415" t="s">
        <v>1072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1"/>
      <c r="R15" s="35">
        <v>41106</v>
      </c>
      <c r="S15" s="35">
        <v>41117</v>
      </c>
    </row>
    <row r="16" spans="1:19" s="3" customFormat="1" ht="13.5" customHeight="1">
      <c r="A16" s="415" t="s">
        <v>1073</v>
      </c>
      <c r="B16" s="390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1"/>
      <c r="R16" s="35">
        <v>40945</v>
      </c>
      <c r="S16" s="35">
        <v>41044</v>
      </c>
    </row>
    <row r="17" spans="1:19" s="10" customFormat="1" ht="12.75">
      <c r="A17" s="422"/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</row>
    <row r="18" spans="1:19" s="44" customFormat="1" ht="13.5" customHeight="1">
      <c r="A18" s="392" t="s">
        <v>1101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4"/>
    </row>
    <row r="19" spans="1:19" s="3" customFormat="1" ht="13.5" customHeight="1">
      <c r="A19" s="415" t="s">
        <v>1105</v>
      </c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1"/>
      <c r="R19" s="35">
        <v>41229</v>
      </c>
      <c r="S19" s="35">
        <v>41230</v>
      </c>
    </row>
    <row r="20" spans="1:19" s="10" customFormat="1" ht="12.75">
      <c r="A20" s="422"/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</row>
    <row r="21" spans="1:19" s="44" customFormat="1" ht="13.5" customHeight="1">
      <c r="A21" s="392" t="s">
        <v>879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4"/>
    </row>
    <row r="22" spans="1:19" s="3" customFormat="1" ht="13.5" customHeight="1">
      <c r="A22" s="415" t="s">
        <v>1211</v>
      </c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1"/>
      <c r="R22" s="35" t="s">
        <v>1043</v>
      </c>
      <c r="S22" s="35" t="s">
        <v>1043</v>
      </c>
    </row>
    <row r="23" spans="1:19" s="3" customFormat="1" ht="13.5" customHeight="1">
      <c r="A23" s="415" t="s">
        <v>1212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1"/>
      <c r="R23" s="35" t="s">
        <v>1043</v>
      </c>
      <c r="S23" s="35" t="s">
        <v>1043</v>
      </c>
    </row>
    <row r="24" spans="1:19" s="10" customFormat="1" ht="12.75">
      <c r="A24" s="422"/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</row>
    <row r="25" spans="1:19" s="44" customFormat="1" ht="13.5" customHeight="1">
      <c r="A25" s="392" t="s">
        <v>1276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4"/>
    </row>
    <row r="26" spans="1:19" s="3" customFormat="1" ht="13.5" customHeight="1">
      <c r="A26" s="415" t="s">
        <v>1069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1"/>
      <c r="R26" s="35">
        <v>40966</v>
      </c>
      <c r="S26" s="35">
        <v>41227</v>
      </c>
    </row>
    <row r="27" spans="1:19" s="3" customFormat="1" ht="13.5" customHeight="1">
      <c r="A27" s="415" t="s">
        <v>1071</v>
      </c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1"/>
      <c r="R27" s="35">
        <v>40966</v>
      </c>
      <c r="S27" s="35">
        <v>41227</v>
      </c>
    </row>
    <row r="28" spans="1:19" s="3" customFormat="1" ht="13.5" customHeight="1">
      <c r="A28" s="415" t="s">
        <v>1278</v>
      </c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1"/>
      <c r="R28" s="35">
        <v>40952</v>
      </c>
      <c r="S28" s="35" t="s">
        <v>1043</v>
      </c>
    </row>
    <row r="29" spans="1:19" s="3" customFormat="1" ht="13.5" customHeight="1">
      <c r="A29" s="415" t="s">
        <v>1279</v>
      </c>
      <c r="B29" s="390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1"/>
      <c r="R29" s="35">
        <v>40964</v>
      </c>
      <c r="S29" s="35">
        <v>41197</v>
      </c>
    </row>
    <row r="30" spans="1:19" s="3" customFormat="1" ht="13.5" customHeight="1">
      <c r="A30" s="415" t="s">
        <v>1280</v>
      </c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1"/>
      <c r="R30" s="35">
        <v>40964</v>
      </c>
      <c r="S30" s="35">
        <v>41197</v>
      </c>
    </row>
    <row r="31" spans="1:19" s="3" customFormat="1" ht="13.5" customHeight="1">
      <c r="A31" s="415" t="s">
        <v>1281</v>
      </c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1"/>
      <c r="R31" s="35">
        <v>40966</v>
      </c>
      <c r="S31" s="35">
        <v>41227</v>
      </c>
    </row>
    <row r="32" spans="1:19" s="3" customFormat="1" ht="13.5" customHeight="1">
      <c r="A32" s="415" t="s">
        <v>1043</v>
      </c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1"/>
      <c r="R32" s="35" t="s">
        <v>1043</v>
      </c>
      <c r="S32" s="35" t="s">
        <v>1043</v>
      </c>
    </row>
    <row r="33" spans="1:19" s="10" customFormat="1" ht="12.7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</row>
    <row r="34" spans="1:19" s="44" customFormat="1" ht="13.5" customHeight="1">
      <c r="A34" s="392" t="s">
        <v>887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4"/>
    </row>
    <row r="35" spans="1:19" s="3" customFormat="1" ht="13.5" customHeight="1">
      <c r="A35" s="415" t="s">
        <v>1043</v>
      </c>
      <c r="B35" s="390"/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1"/>
      <c r="R35" s="35" t="s">
        <v>1043</v>
      </c>
      <c r="S35" s="35" t="s">
        <v>1043</v>
      </c>
    </row>
    <row r="36" spans="1:19" s="3" customFormat="1" ht="13.5" customHeight="1">
      <c r="A36" s="415" t="s">
        <v>1043</v>
      </c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1"/>
      <c r="R36" s="35" t="s">
        <v>1043</v>
      </c>
      <c r="S36" s="35" t="s">
        <v>1043</v>
      </c>
    </row>
    <row r="37" spans="1:19" s="3" customFormat="1" ht="13.5" customHeight="1">
      <c r="A37" s="415" t="s">
        <v>1043</v>
      </c>
      <c r="B37" s="390"/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1"/>
      <c r="R37" s="35" t="s">
        <v>1043</v>
      </c>
      <c r="S37" s="35" t="s">
        <v>1043</v>
      </c>
    </row>
    <row r="38" spans="1:19" s="3" customFormat="1" ht="13.5" customHeight="1">
      <c r="A38" s="415" t="s">
        <v>1043</v>
      </c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1"/>
      <c r="R38" s="35" t="s">
        <v>1043</v>
      </c>
      <c r="S38" s="35" t="s">
        <v>1043</v>
      </c>
    </row>
    <row r="39" spans="1:19" s="3" customFormat="1" ht="13.5" customHeight="1">
      <c r="A39" s="415" t="s">
        <v>1043</v>
      </c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1"/>
      <c r="R39" s="35" t="s">
        <v>1043</v>
      </c>
      <c r="S39" s="35" t="s">
        <v>1043</v>
      </c>
    </row>
    <row r="40" spans="1:19" s="3" customFormat="1" ht="13.5" customHeight="1">
      <c r="A40" s="415" t="s">
        <v>1043</v>
      </c>
      <c r="B40" s="390"/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1"/>
      <c r="R40" s="35" t="s">
        <v>1043</v>
      </c>
      <c r="S40" s="35" t="s">
        <v>1043</v>
      </c>
    </row>
    <row r="41" spans="1:19" s="3" customFormat="1" ht="13.5" customHeight="1">
      <c r="A41" s="415" t="s">
        <v>1043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1"/>
      <c r="R41" s="35" t="s">
        <v>1043</v>
      </c>
      <c r="S41" s="35" t="s">
        <v>1043</v>
      </c>
    </row>
    <row r="42" spans="1:19" s="10" customFormat="1" ht="12.75">
      <c r="A42" s="422"/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</row>
    <row r="43" spans="1:19" s="44" customFormat="1" ht="13.5" customHeight="1">
      <c r="A43" s="392" t="s">
        <v>1299</v>
      </c>
      <c r="B43" s="393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4"/>
    </row>
    <row r="44" spans="1:19" s="3" customFormat="1" ht="13.5" customHeight="1">
      <c r="A44" s="415" t="s">
        <v>1043</v>
      </c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1"/>
      <c r="R44" s="35" t="s">
        <v>1043</v>
      </c>
      <c r="S44" s="35" t="s">
        <v>1043</v>
      </c>
    </row>
    <row r="45" spans="1:19" s="3" customFormat="1" ht="13.5" customHeight="1">
      <c r="A45" s="415" t="s">
        <v>1043</v>
      </c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1"/>
      <c r="R45" s="35" t="s">
        <v>1043</v>
      </c>
      <c r="S45" s="35" t="s">
        <v>1043</v>
      </c>
    </row>
    <row r="46" spans="1:19" s="3" customFormat="1" ht="13.5" customHeight="1">
      <c r="A46" s="415" t="s">
        <v>1043</v>
      </c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1"/>
      <c r="R46" s="35" t="s">
        <v>1043</v>
      </c>
      <c r="S46" s="35" t="s">
        <v>1043</v>
      </c>
    </row>
    <row r="47" spans="1:19" s="3" customFormat="1" ht="13.5" customHeight="1">
      <c r="A47" s="415" t="s">
        <v>1043</v>
      </c>
      <c r="B47" s="390"/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1"/>
      <c r="R47" s="35" t="s">
        <v>1043</v>
      </c>
      <c r="S47" s="35" t="s">
        <v>1043</v>
      </c>
    </row>
    <row r="48" spans="1:19" s="3" customFormat="1" ht="13.5" customHeight="1">
      <c r="A48" s="415" t="s">
        <v>1043</v>
      </c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1"/>
      <c r="R48" s="35" t="s">
        <v>1043</v>
      </c>
      <c r="S48" s="35" t="s">
        <v>1043</v>
      </c>
    </row>
    <row r="49" spans="1:19" s="3" customFormat="1" ht="13.5" customHeight="1">
      <c r="A49" s="415" t="s">
        <v>1043</v>
      </c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1"/>
      <c r="R49" s="35" t="s">
        <v>1043</v>
      </c>
      <c r="S49" s="35" t="s">
        <v>1043</v>
      </c>
    </row>
    <row r="50" spans="1:19" s="3" customFormat="1" ht="13.5" customHeight="1">
      <c r="A50" s="415" t="s">
        <v>1043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1"/>
      <c r="R50" s="35" t="s">
        <v>1043</v>
      </c>
      <c r="S50" s="35" t="s">
        <v>1043</v>
      </c>
    </row>
    <row r="51" spans="1:19" s="10" customFormat="1" ht="12.75">
      <c r="A51" s="422"/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</row>
    <row r="52" spans="1:19" s="44" customFormat="1" ht="13.5" customHeight="1">
      <c r="A52" s="392" t="s">
        <v>888</v>
      </c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4"/>
    </row>
    <row r="53" spans="1:19" s="3" customFormat="1" ht="13.5" customHeight="1">
      <c r="A53" s="415" t="s">
        <v>1043</v>
      </c>
      <c r="B53" s="390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1"/>
      <c r="R53" s="35" t="s">
        <v>1043</v>
      </c>
      <c r="S53" s="35" t="s">
        <v>1043</v>
      </c>
    </row>
    <row r="54" spans="1:19" s="3" customFormat="1" ht="13.5" customHeight="1">
      <c r="A54" s="415" t="s">
        <v>1043</v>
      </c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1"/>
      <c r="R54" s="35" t="s">
        <v>1043</v>
      </c>
      <c r="S54" s="35" t="s">
        <v>1043</v>
      </c>
    </row>
    <row r="55" spans="1:19" s="3" customFormat="1" ht="13.5" customHeight="1">
      <c r="A55" s="415" t="s">
        <v>1043</v>
      </c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1"/>
      <c r="R55" s="35" t="s">
        <v>1043</v>
      </c>
      <c r="S55" s="35" t="s">
        <v>1043</v>
      </c>
    </row>
    <row r="56" spans="1:19" s="3" customFormat="1" ht="13.5" customHeight="1">
      <c r="A56" s="415" t="s">
        <v>1043</v>
      </c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1"/>
      <c r="R56" s="35" t="s">
        <v>1043</v>
      </c>
      <c r="S56" s="35" t="s">
        <v>1043</v>
      </c>
    </row>
    <row r="57" spans="1:19" s="3" customFormat="1" ht="13.5" customHeight="1">
      <c r="A57" s="415" t="s">
        <v>1043</v>
      </c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0"/>
      <c r="N57" s="390"/>
      <c r="O57" s="390"/>
      <c r="P57" s="390"/>
      <c r="Q57" s="391"/>
      <c r="R57" s="35" t="s">
        <v>1043</v>
      </c>
      <c r="S57" s="35" t="s">
        <v>1043</v>
      </c>
    </row>
    <row r="58" spans="1:19" s="3" customFormat="1" ht="13.5" customHeight="1">
      <c r="A58" s="415" t="s">
        <v>1043</v>
      </c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1"/>
      <c r="R58" s="35" t="s">
        <v>1043</v>
      </c>
      <c r="S58" s="35" t="s">
        <v>1043</v>
      </c>
    </row>
    <row r="59" spans="1:19" s="3" customFormat="1" ht="13.5" customHeight="1">
      <c r="A59" s="415" t="s">
        <v>1043</v>
      </c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0"/>
      <c r="Q59" s="391"/>
      <c r="R59" s="35" t="s">
        <v>1043</v>
      </c>
      <c r="S59" s="35" t="s">
        <v>1043</v>
      </c>
    </row>
    <row r="60" spans="1:19" s="10" customFormat="1" ht="12.75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</row>
    <row r="61" spans="1:19" s="44" customFormat="1" ht="13.5" customHeight="1">
      <c r="A61" s="392" t="s">
        <v>426</v>
      </c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4"/>
    </row>
    <row r="62" spans="1:19" s="3" customFormat="1" ht="13.5" customHeight="1">
      <c r="A62" s="415" t="s">
        <v>1043</v>
      </c>
      <c r="B62" s="390"/>
      <c r="C62" s="390"/>
      <c r="D62" s="390"/>
      <c r="E62" s="390"/>
      <c r="F62" s="390"/>
      <c r="G62" s="390"/>
      <c r="H62" s="390"/>
      <c r="I62" s="390"/>
      <c r="J62" s="390"/>
      <c r="K62" s="390"/>
      <c r="L62" s="390"/>
      <c r="M62" s="390"/>
      <c r="N62" s="390"/>
      <c r="O62" s="390"/>
      <c r="P62" s="390"/>
      <c r="Q62" s="391"/>
      <c r="R62" s="35" t="s">
        <v>1043</v>
      </c>
      <c r="S62" s="35" t="s">
        <v>1043</v>
      </c>
    </row>
    <row r="63" spans="1:19" s="3" customFormat="1" ht="13.5" customHeight="1">
      <c r="A63" s="415" t="s">
        <v>1043</v>
      </c>
      <c r="B63" s="390"/>
      <c r="C63" s="390"/>
      <c r="D63" s="390"/>
      <c r="E63" s="390"/>
      <c r="F63" s="390"/>
      <c r="G63" s="390"/>
      <c r="H63" s="390"/>
      <c r="I63" s="390"/>
      <c r="J63" s="390"/>
      <c r="K63" s="390"/>
      <c r="L63" s="390"/>
      <c r="M63" s="390"/>
      <c r="N63" s="390"/>
      <c r="O63" s="390"/>
      <c r="P63" s="390"/>
      <c r="Q63" s="391"/>
      <c r="R63" s="35" t="s">
        <v>1043</v>
      </c>
      <c r="S63" s="35" t="s">
        <v>1043</v>
      </c>
    </row>
    <row r="64" spans="1:19" s="3" customFormat="1" ht="13.5" customHeight="1">
      <c r="A64" s="415" t="s">
        <v>1043</v>
      </c>
      <c r="B64" s="390"/>
      <c r="C64" s="390"/>
      <c r="D64" s="390"/>
      <c r="E64" s="390"/>
      <c r="F64" s="390"/>
      <c r="G64" s="390"/>
      <c r="H64" s="390"/>
      <c r="I64" s="390"/>
      <c r="J64" s="390"/>
      <c r="K64" s="390"/>
      <c r="L64" s="390"/>
      <c r="M64" s="390"/>
      <c r="N64" s="390"/>
      <c r="O64" s="390"/>
      <c r="P64" s="390"/>
      <c r="Q64" s="391"/>
      <c r="R64" s="35" t="s">
        <v>1043</v>
      </c>
      <c r="S64" s="35" t="s">
        <v>1043</v>
      </c>
    </row>
    <row r="65" spans="1:19" s="3" customFormat="1" ht="13.5" customHeight="1">
      <c r="A65" s="415" t="s">
        <v>1043</v>
      </c>
      <c r="B65" s="390"/>
      <c r="C65" s="390"/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1"/>
      <c r="R65" s="35" t="s">
        <v>1043</v>
      </c>
      <c r="S65" s="35" t="s">
        <v>1043</v>
      </c>
    </row>
    <row r="66" spans="1:19" s="3" customFormat="1" ht="13.5" customHeight="1">
      <c r="A66" s="415" t="s">
        <v>1043</v>
      </c>
      <c r="B66" s="390"/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1"/>
      <c r="R66" s="35" t="s">
        <v>1043</v>
      </c>
      <c r="S66" s="35" t="s">
        <v>1043</v>
      </c>
    </row>
    <row r="67" spans="1:19" s="3" customFormat="1" ht="13.5" customHeight="1">
      <c r="A67" s="415" t="s">
        <v>1043</v>
      </c>
      <c r="B67" s="390"/>
      <c r="C67" s="390"/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Q67" s="391"/>
      <c r="R67" s="35" t="s">
        <v>1043</v>
      </c>
      <c r="S67" s="35" t="s">
        <v>1043</v>
      </c>
    </row>
    <row r="68" spans="1:19" s="3" customFormat="1" ht="13.5" customHeight="1">
      <c r="A68" s="415" t="s">
        <v>1043</v>
      </c>
      <c r="B68" s="390"/>
      <c r="C68" s="390"/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1"/>
      <c r="R68" s="35" t="s">
        <v>1043</v>
      </c>
      <c r="S68" s="35" t="s">
        <v>1043</v>
      </c>
    </row>
    <row r="69" spans="1:19" s="10" customFormat="1" ht="12.75">
      <c r="A69" s="422"/>
      <c r="B69" s="422"/>
      <c r="C69" s="422"/>
      <c r="D69" s="422"/>
      <c r="E69" s="422"/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</row>
    <row r="70" spans="1:19" s="44" customFormat="1" ht="13.5" customHeight="1">
      <c r="A70" s="392" t="s">
        <v>889</v>
      </c>
      <c r="B70" s="393"/>
      <c r="C70" s="393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3"/>
      <c r="Q70" s="393"/>
      <c r="R70" s="393"/>
      <c r="S70" s="394"/>
    </row>
    <row r="71" spans="1:19" s="3" customFormat="1" ht="13.5" customHeight="1">
      <c r="A71" s="415" t="s">
        <v>1349</v>
      </c>
      <c r="B71" s="390"/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Q71" s="391"/>
      <c r="R71" s="35">
        <v>40940</v>
      </c>
      <c r="S71" s="35" t="s">
        <v>1043</v>
      </c>
    </row>
    <row r="72" spans="1:19" s="10" customFormat="1" ht="12.75">
      <c r="A72" s="422"/>
      <c r="B72" s="422"/>
      <c r="C72" s="422"/>
      <c r="D72" s="422"/>
      <c r="E72" s="422"/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</row>
    <row r="73" spans="1:19" s="44" customFormat="1" ht="13.5" customHeight="1">
      <c r="A73" s="392" t="s">
        <v>311</v>
      </c>
      <c r="B73" s="393"/>
      <c r="C73" s="393"/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  <c r="O73" s="393"/>
      <c r="P73" s="393"/>
      <c r="Q73" s="393"/>
      <c r="R73" s="393"/>
      <c r="S73" s="394"/>
    </row>
    <row r="74" spans="1:19" s="3" customFormat="1" ht="13.5" customHeight="1">
      <c r="A74" s="415" t="s">
        <v>309</v>
      </c>
      <c r="B74" s="390"/>
      <c r="C74" s="390"/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1"/>
      <c r="R74" s="35">
        <v>40912</v>
      </c>
      <c r="S74" s="35">
        <v>40924</v>
      </c>
    </row>
    <row r="75" spans="1:19" s="3" customFormat="1" ht="13.5" customHeight="1">
      <c r="A75" s="415" t="s">
        <v>310</v>
      </c>
      <c r="B75" s="390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1"/>
      <c r="R75" s="35">
        <v>41041</v>
      </c>
      <c r="S75" s="35">
        <v>41097</v>
      </c>
    </row>
    <row r="76" spans="1:19" s="10" customFormat="1" ht="12.75">
      <c r="A76" s="422"/>
      <c r="B76" s="422"/>
      <c r="C76" s="422"/>
      <c r="D76" s="422"/>
      <c r="E76" s="422"/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</row>
    <row r="77" spans="1:19" s="44" customFormat="1" ht="13.5" customHeight="1">
      <c r="A77" s="392" t="s">
        <v>893</v>
      </c>
      <c r="B77" s="393"/>
      <c r="C77" s="393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  <c r="Q77" s="393"/>
      <c r="R77" s="393"/>
      <c r="S77" s="394"/>
    </row>
    <row r="78" spans="1:19" s="3" customFormat="1" ht="13.5" customHeight="1">
      <c r="A78" s="415" t="s">
        <v>246</v>
      </c>
      <c r="B78" s="390"/>
      <c r="C78" s="390"/>
      <c r="D78" s="390"/>
      <c r="E78" s="390"/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1"/>
      <c r="R78" s="35">
        <v>40843</v>
      </c>
      <c r="S78" s="35" t="s">
        <v>1043</v>
      </c>
    </row>
    <row r="79" spans="1:19" s="3" customFormat="1" ht="13.5" customHeight="1">
      <c r="A79" s="415" t="s">
        <v>247</v>
      </c>
      <c r="B79" s="390"/>
      <c r="C79" s="390"/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1"/>
      <c r="R79" s="35">
        <v>39650</v>
      </c>
      <c r="S79" s="35">
        <v>41086</v>
      </c>
    </row>
    <row r="80" spans="1:19" s="10" customFormat="1" ht="12.75">
      <c r="A80" s="422"/>
      <c r="B80" s="422"/>
      <c r="C80" s="422"/>
      <c r="D80" s="422"/>
      <c r="E80" s="422"/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</row>
    <row r="81" spans="1:19" s="44" customFormat="1" ht="13.5" customHeight="1">
      <c r="A81" s="392" t="s">
        <v>1394</v>
      </c>
      <c r="B81" s="393"/>
      <c r="C81" s="393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4"/>
    </row>
    <row r="82" spans="1:19" s="3" customFormat="1" ht="13.5" customHeight="1">
      <c r="A82" s="415" t="s">
        <v>1392</v>
      </c>
      <c r="B82" s="390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1"/>
      <c r="R82" s="35" t="s">
        <v>1043</v>
      </c>
      <c r="S82" s="35" t="s">
        <v>1043</v>
      </c>
    </row>
    <row r="83" spans="1:19" s="3" customFormat="1" ht="13.5" customHeight="1">
      <c r="A83" s="415" t="s">
        <v>1393</v>
      </c>
      <c r="B83" s="390"/>
      <c r="C83" s="390"/>
      <c r="D83" s="390"/>
      <c r="E83" s="390"/>
      <c r="F83" s="390"/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1"/>
      <c r="R83" s="35" t="s">
        <v>1043</v>
      </c>
      <c r="S83" s="35" t="s">
        <v>1043</v>
      </c>
    </row>
    <row r="84" spans="1:19" s="3" customFormat="1" ht="13.5" customHeight="1">
      <c r="A84" s="415" t="s">
        <v>1071</v>
      </c>
      <c r="B84" s="390"/>
      <c r="C84" s="390"/>
      <c r="D84" s="390"/>
      <c r="E84" s="390"/>
      <c r="F84" s="390"/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Q84" s="391"/>
      <c r="R84" s="35" t="s">
        <v>1043</v>
      </c>
      <c r="S84" s="35" t="s">
        <v>1043</v>
      </c>
    </row>
    <row r="85" spans="1:19" s="10" customFormat="1" ht="12.75">
      <c r="A85" s="422"/>
      <c r="B85" s="422"/>
      <c r="C85" s="422"/>
      <c r="D85" s="422"/>
      <c r="E85" s="422"/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</row>
    <row r="86" spans="1:19" s="44" customFormat="1" ht="13.5" customHeight="1">
      <c r="A86" s="392" t="s">
        <v>895</v>
      </c>
      <c r="B86" s="393"/>
      <c r="C86" s="393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394"/>
    </row>
    <row r="87" spans="1:19" s="3" customFormat="1" ht="13.5" customHeight="1">
      <c r="A87" s="415" t="s">
        <v>658</v>
      </c>
      <c r="B87" s="390"/>
      <c r="C87" s="390"/>
      <c r="D87" s="390"/>
      <c r="E87" s="390"/>
      <c r="F87" s="390"/>
      <c r="G87" s="390"/>
      <c r="H87" s="390"/>
      <c r="I87" s="390"/>
      <c r="J87" s="390"/>
      <c r="K87" s="390"/>
      <c r="L87" s="390"/>
      <c r="M87" s="390"/>
      <c r="N87" s="390"/>
      <c r="O87" s="390"/>
      <c r="P87" s="390"/>
      <c r="Q87" s="391"/>
      <c r="R87" s="35">
        <v>40969</v>
      </c>
      <c r="S87" s="35">
        <v>41030</v>
      </c>
    </row>
    <row r="88" spans="1:19" s="3" customFormat="1" ht="13.5" customHeight="1">
      <c r="A88" s="415" t="s">
        <v>1069</v>
      </c>
      <c r="B88" s="390"/>
      <c r="C88" s="390"/>
      <c r="D88" s="390"/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Q88" s="391"/>
      <c r="R88" s="35" t="s">
        <v>1043</v>
      </c>
      <c r="S88" s="35" t="s">
        <v>1043</v>
      </c>
    </row>
    <row r="89" spans="1:19" s="3" customFormat="1" ht="13.5" customHeight="1">
      <c r="A89" s="415" t="s">
        <v>659</v>
      </c>
      <c r="B89" s="390"/>
      <c r="C89" s="390"/>
      <c r="D89" s="390"/>
      <c r="E89" s="390"/>
      <c r="F89" s="390"/>
      <c r="G89" s="390"/>
      <c r="H89" s="390"/>
      <c r="I89" s="390"/>
      <c r="J89" s="390"/>
      <c r="K89" s="390"/>
      <c r="L89" s="390"/>
      <c r="M89" s="390"/>
      <c r="N89" s="390"/>
      <c r="O89" s="390"/>
      <c r="P89" s="390"/>
      <c r="Q89" s="391"/>
      <c r="R89" s="35" t="s">
        <v>1043</v>
      </c>
      <c r="S89" s="35" t="s">
        <v>1043</v>
      </c>
    </row>
    <row r="90" spans="1:19" s="10" customFormat="1" ht="12.75">
      <c r="A90" s="422"/>
      <c r="B90" s="422"/>
      <c r="C90" s="422"/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</row>
    <row r="91" spans="1:19" s="44" customFormat="1" ht="13.5" customHeight="1">
      <c r="A91" s="392" t="s">
        <v>1470</v>
      </c>
      <c r="B91" s="393"/>
      <c r="C91" s="393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3"/>
      <c r="Q91" s="393"/>
      <c r="R91" s="393"/>
      <c r="S91" s="394"/>
    </row>
    <row r="92" spans="1:19" s="3" customFormat="1" ht="13.5" customHeight="1">
      <c r="A92" s="415" t="s">
        <v>1479</v>
      </c>
      <c r="B92" s="390"/>
      <c r="C92" s="390"/>
      <c r="D92" s="390"/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90"/>
      <c r="P92" s="390"/>
      <c r="Q92" s="391"/>
      <c r="R92" s="35">
        <v>41148</v>
      </c>
      <c r="S92" s="35">
        <v>41159</v>
      </c>
    </row>
    <row r="93" spans="1:19" s="3" customFormat="1" ht="13.5" customHeight="1">
      <c r="A93" s="415" t="s">
        <v>1043</v>
      </c>
      <c r="B93" s="390"/>
      <c r="C93" s="390"/>
      <c r="D93" s="390"/>
      <c r="E93" s="390"/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390"/>
      <c r="Q93" s="391"/>
      <c r="R93" s="35" t="s">
        <v>1043</v>
      </c>
      <c r="S93" s="35" t="s">
        <v>1043</v>
      </c>
    </row>
    <row r="94" spans="1:19" s="10" customFormat="1" ht="12.75">
      <c r="A94" s="422"/>
      <c r="B94" s="422"/>
      <c r="C94" s="422"/>
      <c r="D94" s="422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</row>
    <row r="95" spans="1:19" s="44" customFormat="1" ht="13.5" customHeight="1">
      <c r="A95" s="392" t="s">
        <v>15</v>
      </c>
      <c r="B95" s="393"/>
      <c r="C95" s="393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93"/>
      <c r="Q95" s="393"/>
      <c r="R95" s="393"/>
      <c r="S95" s="394"/>
    </row>
    <row r="96" spans="1:19" s="3" customFormat="1" ht="13.5" customHeight="1">
      <c r="A96" s="415" t="s">
        <v>1043</v>
      </c>
      <c r="B96" s="390"/>
      <c r="C96" s="390"/>
      <c r="D96" s="390"/>
      <c r="E96" s="390"/>
      <c r="F96" s="390"/>
      <c r="G96" s="390"/>
      <c r="H96" s="390"/>
      <c r="I96" s="390"/>
      <c r="J96" s="390"/>
      <c r="K96" s="390"/>
      <c r="L96" s="390"/>
      <c r="M96" s="390"/>
      <c r="N96" s="390"/>
      <c r="O96" s="390"/>
      <c r="P96" s="390"/>
      <c r="Q96" s="391"/>
      <c r="R96" s="35" t="s">
        <v>1043</v>
      </c>
      <c r="S96" s="35" t="s">
        <v>1043</v>
      </c>
    </row>
    <row r="97" spans="1:19" s="3" customFormat="1" ht="13.5" customHeight="1">
      <c r="A97" s="415" t="s">
        <v>13</v>
      </c>
      <c r="B97" s="390"/>
      <c r="C97" s="390"/>
      <c r="D97" s="390"/>
      <c r="E97" s="390"/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390"/>
      <c r="Q97" s="391"/>
      <c r="R97" s="35" t="s">
        <v>1043</v>
      </c>
      <c r="S97" s="35" t="s">
        <v>1043</v>
      </c>
    </row>
    <row r="98" spans="1:19" s="3" customFormat="1" ht="13.5" customHeight="1">
      <c r="A98" s="415" t="s">
        <v>14</v>
      </c>
      <c r="B98" s="390"/>
      <c r="C98" s="390"/>
      <c r="D98" s="390"/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O98" s="390"/>
      <c r="P98" s="390"/>
      <c r="Q98" s="391"/>
      <c r="R98" s="35" t="s">
        <v>1043</v>
      </c>
      <c r="S98" s="35" t="s">
        <v>1043</v>
      </c>
    </row>
    <row r="99" spans="1:19" s="10" customFormat="1" ht="12.75">
      <c r="A99" s="422"/>
      <c r="B99" s="422"/>
      <c r="C99" s="422"/>
      <c r="D99" s="422"/>
      <c r="E99" s="422"/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</row>
    <row r="100" spans="1:19" s="44" customFormat="1" ht="13.5" customHeight="1">
      <c r="A100" s="392" t="s">
        <v>1133</v>
      </c>
      <c r="B100" s="393"/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  <c r="Q100" s="393"/>
      <c r="R100" s="393"/>
      <c r="S100" s="394"/>
    </row>
    <row r="101" spans="1:19" s="3" customFormat="1" ht="13.5" customHeight="1">
      <c r="A101" s="415" t="s">
        <v>1135</v>
      </c>
      <c r="B101" s="390"/>
      <c r="C101" s="390"/>
      <c r="D101" s="390"/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Q101" s="391"/>
      <c r="R101" s="35" t="s">
        <v>1136</v>
      </c>
      <c r="S101" s="35" t="s">
        <v>1137</v>
      </c>
    </row>
    <row r="102" spans="1:19" s="10" customFormat="1" ht="12.75">
      <c r="A102" s="422"/>
      <c r="B102" s="422"/>
      <c r="C102" s="422"/>
      <c r="D102" s="422"/>
      <c r="E102" s="422"/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</row>
    <row r="103" spans="1:19" s="44" customFormat="1" ht="13.5" customHeight="1">
      <c r="A103" s="392" t="s">
        <v>321</v>
      </c>
      <c r="B103" s="393"/>
      <c r="C103" s="393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93"/>
      <c r="S103" s="394"/>
    </row>
    <row r="104" spans="1:19" s="3" customFormat="1" ht="13.5" customHeight="1">
      <c r="A104" s="415" t="s">
        <v>323</v>
      </c>
      <c r="B104" s="390"/>
      <c r="C104" s="390"/>
      <c r="D104" s="390"/>
      <c r="E104" s="390"/>
      <c r="F104" s="390"/>
      <c r="G104" s="390"/>
      <c r="H104" s="390"/>
      <c r="I104" s="390"/>
      <c r="J104" s="390"/>
      <c r="K104" s="390"/>
      <c r="L104" s="390"/>
      <c r="M104" s="390"/>
      <c r="N104" s="390"/>
      <c r="O104" s="390"/>
      <c r="P104" s="390"/>
      <c r="Q104" s="391"/>
      <c r="R104" s="35">
        <v>40973</v>
      </c>
      <c r="S104" s="35">
        <v>41112</v>
      </c>
    </row>
    <row r="105" spans="1:19" s="3" customFormat="1" ht="13.5" customHeight="1">
      <c r="A105" s="415" t="s">
        <v>324</v>
      </c>
      <c r="B105" s="390"/>
      <c r="C105" s="390"/>
      <c r="D105" s="390"/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390"/>
      <c r="Q105" s="391"/>
      <c r="R105" s="35">
        <v>41120</v>
      </c>
      <c r="S105" s="35">
        <v>41140</v>
      </c>
    </row>
    <row r="106" spans="1:19" s="3" customFormat="1" ht="13.5" customHeight="1">
      <c r="A106" s="415" t="s">
        <v>325</v>
      </c>
      <c r="B106" s="390"/>
      <c r="C106" s="390"/>
      <c r="D106" s="390"/>
      <c r="E106" s="390"/>
      <c r="F106" s="390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Q106" s="391"/>
      <c r="R106" s="35">
        <v>41106</v>
      </c>
      <c r="S106" s="35">
        <v>41110</v>
      </c>
    </row>
    <row r="107" spans="1:19" s="3" customFormat="1" ht="13.5" customHeight="1">
      <c r="A107" s="415" t="s">
        <v>326</v>
      </c>
      <c r="B107" s="390"/>
      <c r="C107" s="390"/>
      <c r="D107" s="390"/>
      <c r="E107" s="390"/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1"/>
      <c r="R107" s="35">
        <v>40966</v>
      </c>
      <c r="S107" s="35" t="s">
        <v>327</v>
      </c>
    </row>
    <row r="108" spans="1:19" s="10" customFormat="1" ht="12.75">
      <c r="A108" s="422"/>
      <c r="B108" s="422"/>
      <c r="C108" s="422"/>
      <c r="D108" s="422"/>
      <c r="E108" s="422"/>
      <c r="F108" s="422"/>
      <c r="G108" s="422"/>
      <c r="H108" s="422"/>
      <c r="I108" s="422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</row>
    <row r="109" spans="1:19" s="44" customFormat="1" ht="13.5" customHeight="1">
      <c r="A109" s="392" t="s">
        <v>1424</v>
      </c>
      <c r="B109" s="393"/>
      <c r="C109" s="393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4"/>
    </row>
    <row r="110" spans="1:19" s="3" customFormat="1" ht="13.5" customHeight="1">
      <c r="A110" s="415" t="s">
        <v>1423</v>
      </c>
      <c r="B110" s="390"/>
      <c r="C110" s="390"/>
      <c r="D110" s="390"/>
      <c r="E110" s="39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391"/>
      <c r="R110" s="35">
        <v>41155</v>
      </c>
      <c r="S110" s="35">
        <v>41213</v>
      </c>
    </row>
    <row r="111" spans="1:19" s="10" customFormat="1" ht="12.75">
      <c r="A111" s="422"/>
      <c r="B111" s="422"/>
      <c r="C111" s="422"/>
      <c r="D111" s="422"/>
      <c r="E111" s="422"/>
      <c r="F111" s="422"/>
      <c r="G111" s="422"/>
      <c r="H111" s="422"/>
      <c r="I111" s="422"/>
      <c r="J111" s="422"/>
      <c r="K111" s="422"/>
      <c r="L111" s="422"/>
      <c r="M111" s="422"/>
      <c r="N111" s="422"/>
      <c r="O111" s="422"/>
      <c r="P111" s="422"/>
      <c r="Q111" s="422"/>
      <c r="R111" s="422"/>
      <c r="S111" s="422"/>
    </row>
    <row r="112" spans="1:19" s="44" customFormat="1" ht="13.5" customHeight="1">
      <c r="A112" s="392" t="s">
        <v>1306</v>
      </c>
      <c r="B112" s="393"/>
      <c r="C112" s="393"/>
      <c r="D112" s="393"/>
      <c r="E112" s="393"/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  <c r="P112" s="393"/>
      <c r="Q112" s="393"/>
      <c r="R112" s="393"/>
      <c r="S112" s="394"/>
    </row>
    <row r="113" spans="1:19" s="3" customFormat="1" ht="13.5" customHeight="1">
      <c r="A113" s="415" t="s">
        <v>1043</v>
      </c>
      <c r="B113" s="390"/>
      <c r="C113" s="390"/>
      <c r="D113" s="390"/>
      <c r="E113" s="390"/>
      <c r="F113" s="390"/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391"/>
      <c r="R113" s="35" t="s">
        <v>1043</v>
      </c>
      <c r="S113" s="35" t="s">
        <v>1043</v>
      </c>
    </row>
    <row r="114" spans="1:19" s="10" customFormat="1" ht="12.75">
      <c r="A114" s="422"/>
      <c r="B114" s="422"/>
      <c r="C114" s="422"/>
      <c r="D114" s="422"/>
      <c r="E114" s="422"/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</row>
    <row r="115" spans="1:19" s="44" customFormat="1" ht="13.5" customHeight="1">
      <c r="A115" s="392" t="s">
        <v>43</v>
      </c>
      <c r="B115" s="393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3"/>
      <c r="S115" s="394"/>
    </row>
    <row r="116" spans="1:19" s="3" customFormat="1" ht="13.5" customHeight="1">
      <c r="A116" s="415" t="s">
        <v>47</v>
      </c>
      <c r="B116" s="390"/>
      <c r="C116" s="390"/>
      <c r="D116" s="390"/>
      <c r="E116" s="390"/>
      <c r="F116" s="390"/>
      <c r="G116" s="390"/>
      <c r="H116" s="390"/>
      <c r="I116" s="390"/>
      <c r="J116" s="390"/>
      <c r="K116" s="390"/>
      <c r="L116" s="390"/>
      <c r="M116" s="390"/>
      <c r="N116" s="390"/>
      <c r="O116" s="390"/>
      <c r="P116" s="390"/>
      <c r="Q116" s="391"/>
      <c r="R116" s="35">
        <v>40725</v>
      </c>
      <c r="S116" s="35" t="s">
        <v>49</v>
      </c>
    </row>
    <row r="117" spans="1:19" s="3" customFormat="1" ht="13.5" customHeight="1">
      <c r="A117" s="415" t="s">
        <v>48</v>
      </c>
      <c r="B117" s="390"/>
      <c r="C117" s="390"/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1"/>
      <c r="R117" s="35">
        <v>40725</v>
      </c>
      <c r="S117" s="35" t="s">
        <v>49</v>
      </c>
    </row>
    <row r="118" spans="1:19" s="10" customFormat="1" ht="12.75">
      <c r="A118" s="422"/>
      <c r="B118" s="422"/>
      <c r="C118" s="422"/>
      <c r="D118" s="422"/>
      <c r="E118" s="422"/>
      <c r="F118" s="422"/>
      <c r="G118" s="422"/>
      <c r="H118" s="422"/>
      <c r="I118" s="422"/>
      <c r="J118" s="422"/>
      <c r="K118" s="422"/>
      <c r="L118" s="422"/>
      <c r="M118" s="422"/>
      <c r="N118" s="422"/>
      <c r="O118" s="422"/>
      <c r="P118" s="422"/>
      <c r="Q118" s="422"/>
      <c r="R118" s="422"/>
      <c r="S118" s="422"/>
    </row>
    <row r="119" spans="1:19" s="44" customFormat="1" ht="13.5" customHeight="1">
      <c r="A119" s="392" t="s">
        <v>84</v>
      </c>
      <c r="B119" s="393"/>
      <c r="C119" s="393"/>
      <c r="D119" s="393"/>
      <c r="E119" s="393"/>
      <c r="F119" s="393"/>
      <c r="G119" s="393"/>
      <c r="H119" s="393"/>
      <c r="I119" s="393"/>
      <c r="J119" s="393"/>
      <c r="K119" s="393"/>
      <c r="L119" s="393"/>
      <c r="M119" s="393"/>
      <c r="N119" s="393"/>
      <c r="O119" s="393"/>
      <c r="P119" s="393"/>
      <c r="Q119" s="393"/>
      <c r="R119" s="393"/>
      <c r="S119" s="394"/>
    </row>
    <row r="120" spans="1:19" s="3" customFormat="1" ht="13.5" customHeight="1">
      <c r="A120" s="415" t="s">
        <v>94</v>
      </c>
      <c r="B120" s="390"/>
      <c r="C120" s="390"/>
      <c r="D120" s="390"/>
      <c r="E120" s="390"/>
      <c r="F120" s="390"/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391"/>
      <c r="R120" s="35">
        <v>40938</v>
      </c>
      <c r="S120" s="35">
        <v>41007</v>
      </c>
    </row>
    <row r="121" spans="1:19" s="3" customFormat="1" ht="13.5" customHeight="1">
      <c r="A121" s="415" t="s">
        <v>95</v>
      </c>
      <c r="B121" s="390"/>
      <c r="C121" s="390"/>
      <c r="D121" s="390"/>
      <c r="E121" s="390"/>
      <c r="F121" s="390"/>
      <c r="G121" s="390"/>
      <c r="H121" s="390"/>
      <c r="I121" s="390"/>
      <c r="J121" s="390"/>
      <c r="K121" s="390"/>
      <c r="L121" s="390"/>
      <c r="M121" s="390"/>
      <c r="N121" s="390"/>
      <c r="O121" s="390"/>
      <c r="P121" s="390"/>
      <c r="Q121" s="391"/>
      <c r="R121" s="35">
        <v>40971</v>
      </c>
      <c r="S121" s="35">
        <v>40972</v>
      </c>
    </row>
    <row r="122" spans="1:19" s="3" customFormat="1" ht="13.5" customHeight="1">
      <c r="A122" s="415" t="s">
        <v>96</v>
      </c>
      <c r="B122" s="390"/>
      <c r="C122" s="390"/>
      <c r="D122" s="390"/>
      <c r="E122" s="390"/>
      <c r="F122" s="390"/>
      <c r="G122" s="390"/>
      <c r="H122" s="390"/>
      <c r="I122" s="390"/>
      <c r="J122" s="390"/>
      <c r="K122" s="390"/>
      <c r="L122" s="390"/>
      <c r="M122" s="390"/>
      <c r="N122" s="390"/>
      <c r="O122" s="390"/>
      <c r="P122" s="390"/>
      <c r="Q122" s="391"/>
      <c r="R122" s="35">
        <v>41207</v>
      </c>
      <c r="S122" s="35">
        <v>41209</v>
      </c>
    </row>
    <row r="123" spans="1:19" s="3" customFormat="1" ht="13.5" customHeight="1">
      <c r="A123" s="415" t="s">
        <v>97</v>
      </c>
      <c r="B123" s="390"/>
      <c r="C123" s="390"/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1"/>
      <c r="R123" s="35">
        <v>41219</v>
      </c>
      <c r="S123" s="35">
        <v>41219</v>
      </c>
    </row>
    <row r="124" spans="1:19" s="3" customFormat="1" ht="13.5" customHeight="1">
      <c r="A124" s="415" t="s">
        <v>98</v>
      </c>
      <c r="B124" s="390"/>
      <c r="C124" s="390"/>
      <c r="D124" s="390"/>
      <c r="E124" s="390"/>
      <c r="F124" s="390"/>
      <c r="G124" s="390"/>
      <c r="H124" s="390"/>
      <c r="I124" s="390"/>
      <c r="J124" s="390"/>
      <c r="K124" s="390"/>
      <c r="L124" s="390"/>
      <c r="M124" s="390"/>
      <c r="N124" s="390"/>
      <c r="O124" s="390"/>
      <c r="P124" s="390"/>
      <c r="Q124" s="391"/>
      <c r="R124" s="35">
        <v>41221</v>
      </c>
      <c r="S124" s="35">
        <v>41221</v>
      </c>
    </row>
    <row r="125" spans="1:19" s="10" customFormat="1" ht="12.75">
      <c r="A125" s="422"/>
      <c r="B125" s="422"/>
      <c r="C125" s="422"/>
      <c r="D125" s="422"/>
      <c r="E125" s="422"/>
      <c r="F125" s="422"/>
      <c r="G125" s="422"/>
      <c r="H125" s="422"/>
      <c r="I125" s="422"/>
      <c r="J125" s="422"/>
      <c r="K125" s="422"/>
      <c r="L125" s="422"/>
      <c r="M125" s="422"/>
      <c r="N125" s="422"/>
      <c r="O125" s="422"/>
      <c r="P125" s="422"/>
      <c r="Q125" s="422"/>
      <c r="R125" s="422"/>
      <c r="S125" s="422"/>
    </row>
    <row r="126" spans="1:19" s="44" customFormat="1" ht="13.5" customHeight="1">
      <c r="A126" s="392" t="s">
        <v>200</v>
      </c>
      <c r="B126" s="393"/>
      <c r="C126" s="393"/>
      <c r="D126" s="393"/>
      <c r="E126" s="393"/>
      <c r="F126" s="393"/>
      <c r="G126" s="393"/>
      <c r="H126" s="393"/>
      <c r="I126" s="393"/>
      <c r="J126" s="393"/>
      <c r="K126" s="393"/>
      <c r="L126" s="393"/>
      <c r="M126" s="393"/>
      <c r="N126" s="393"/>
      <c r="O126" s="393"/>
      <c r="P126" s="393"/>
      <c r="Q126" s="393"/>
      <c r="R126" s="393"/>
      <c r="S126" s="394"/>
    </row>
    <row r="127" spans="1:19" s="3" customFormat="1" ht="13.5" customHeight="1" thickBot="1">
      <c r="A127" s="415" t="s">
        <v>199</v>
      </c>
      <c r="B127" s="390"/>
      <c r="C127" s="390"/>
      <c r="D127" s="390"/>
      <c r="E127" s="390"/>
      <c r="F127" s="390"/>
      <c r="G127" s="390"/>
      <c r="H127" s="390"/>
      <c r="I127" s="390"/>
      <c r="J127" s="390"/>
      <c r="K127" s="390"/>
      <c r="L127" s="390"/>
      <c r="M127" s="390"/>
      <c r="N127" s="390"/>
      <c r="O127" s="390"/>
      <c r="P127" s="390"/>
      <c r="Q127" s="391"/>
      <c r="R127" s="35" t="s">
        <v>1043</v>
      </c>
      <c r="S127" s="35" t="s">
        <v>1043</v>
      </c>
    </row>
    <row r="128" spans="1:19" s="44" customFormat="1" ht="13.5" customHeight="1" thickBot="1">
      <c r="A128" s="420"/>
      <c r="B128" s="421"/>
      <c r="C128" s="421"/>
      <c r="D128" s="421"/>
      <c r="E128" s="421"/>
      <c r="F128" s="421"/>
      <c r="G128" s="421"/>
      <c r="H128" s="421"/>
      <c r="I128" s="421"/>
      <c r="J128" s="421"/>
      <c r="K128" s="421"/>
      <c r="L128" s="421"/>
      <c r="M128" s="421"/>
      <c r="N128" s="421"/>
      <c r="O128" s="421"/>
      <c r="P128" s="421"/>
      <c r="Q128" s="421"/>
      <c r="R128" s="421"/>
      <c r="S128" s="421"/>
    </row>
    <row r="129" spans="1:19" s="34" customFormat="1" ht="14.25" customHeight="1">
      <c r="A129" s="417" t="s">
        <v>1007</v>
      </c>
      <c r="B129" s="418"/>
      <c r="C129" s="418"/>
      <c r="D129" s="418"/>
      <c r="E129" s="418"/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9"/>
    </row>
    <row r="130" spans="1:19" s="2" customFormat="1" ht="13.5" customHeight="1">
      <c r="A130" s="415" t="s">
        <v>1444</v>
      </c>
      <c r="B130" s="390"/>
      <c r="C130" s="390"/>
      <c r="D130" s="390"/>
      <c r="E130" s="390"/>
      <c r="F130" s="390"/>
      <c r="G130" s="390"/>
      <c r="H130" s="390"/>
      <c r="I130" s="390"/>
      <c r="J130" s="390"/>
      <c r="K130" s="390"/>
      <c r="L130" s="390"/>
      <c r="M130" s="390"/>
      <c r="N130" s="390"/>
      <c r="O130" s="390"/>
      <c r="P130" s="390"/>
      <c r="Q130" s="391"/>
      <c r="R130" s="35" t="s">
        <v>1043</v>
      </c>
      <c r="S130" s="188" t="s">
        <v>1043</v>
      </c>
    </row>
    <row r="131" spans="1:19" s="2" customFormat="1" ht="13.5" customHeight="1">
      <c r="A131" s="415" t="s">
        <v>1211</v>
      </c>
      <c r="B131" s="390"/>
      <c r="C131" s="390"/>
      <c r="D131" s="390"/>
      <c r="E131" s="390"/>
      <c r="F131" s="390"/>
      <c r="G131" s="390"/>
      <c r="H131" s="390"/>
      <c r="I131" s="390"/>
      <c r="J131" s="390"/>
      <c r="K131" s="390"/>
      <c r="L131" s="390"/>
      <c r="M131" s="390"/>
      <c r="N131" s="390"/>
      <c r="O131" s="390"/>
      <c r="P131" s="390"/>
      <c r="Q131" s="391"/>
      <c r="R131" s="35" t="s">
        <v>1043</v>
      </c>
      <c r="S131" s="188" t="s">
        <v>1043</v>
      </c>
    </row>
    <row r="132" spans="1:19" s="2" customFormat="1" ht="13.5" customHeight="1">
      <c r="A132" s="415" t="s">
        <v>1445</v>
      </c>
      <c r="B132" s="390"/>
      <c r="C132" s="390"/>
      <c r="D132" s="390"/>
      <c r="E132" s="390"/>
      <c r="F132" s="390"/>
      <c r="G132" s="390"/>
      <c r="H132" s="390"/>
      <c r="I132" s="390"/>
      <c r="J132" s="390"/>
      <c r="K132" s="390"/>
      <c r="L132" s="390"/>
      <c r="M132" s="390"/>
      <c r="N132" s="390"/>
      <c r="O132" s="390"/>
      <c r="P132" s="390"/>
      <c r="Q132" s="391"/>
      <c r="R132" s="35" t="s">
        <v>1043</v>
      </c>
      <c r="S132" s="188" t="s">
        <v>1043</v>
      </c>
    </row>
    <row r="133" spans="1:19" s="2" customFormat="1" ht="13.5" customHeight="1">
      <c r="A133" s="415" t="s">
        <v>1446</v>
      </c>
      <c r="B133" s="390"/>
      <c r="C133" s="390"/>
      <c r="D133" s="390"/>
      <c r="E133" s="390"/>
      <c r="F133" s="390"/>
      <c r="G133" s="390"/>
      <c r="H133" s="390"/>
      <c r="I133" s="390"/>
      <c r="J133" s="390"/>
      <c r="K133" s="390"/>
      <c r="L133" s="390"/>
      <c r="M133" s="390"/>
      <c r="N133" s="390"/>
      <c r="O133" s="390"/>
      <c r="P133" s="390"/>
      <c r="Q133" s="391"/>
      <c r="R133" s="35" t="s">
        <v>1043</v>
      </c>
      <c r="S133" s="188" t="s">
        <v>1043</v>
      </c>
    </row>
    <row r="134" spans="1:19" ht="13.5" thickBot="1">
      <c r="A134" s="416"/>
      <c r="B134" s="416"/>
      <c r="C134" s="416"/>
      <c r="D134" s="416"/>
      <c r="E134" s="416"/>
      <c r="F134" s="416"/>
      <c r="G134" s="416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34" customFormat="1" ht="14.25" customHeight="1">
      <c r="A135" s="417" t="s">
        <v>897</v>
      </c>
      <c r="B135" s="418"/>
      <c r="C135" s="418"/>
      <c r="D135" s="418"/>
      <c r="E135" s="418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9"/>
    </row>
    <row r="136" spans="1:19" s="2" customFormat="1" ht="13.5" customHeight="1">
      <c r="A136" s="415" t="s">
        <v>1447</v>
      </c>
      <c r="B136" s="390"/>
      <c r="C136" s="390"/>
      <c r="D136" s="390"/>
      <c r="E136" s="390"/>
      <c r="F136" s="390"/>
      <c r="G136" s="390"/>
      <c r="H136" s="390"/>
      <c r="I136" s="390"/>
      <c r="J136" s="390"/>
      <c r="K136" s="390"/>
      <c r="L136" s="390"/>
      <c r="M136" s="390"/>
      <c r="N136" s="390"/>
      <c r="O136" s="390"/>
      <c r="P136" s="390"/>
      <c r="Q136" s="391"/>
      <c r="R136" s="35">
        <v>41062</v>
      </c>
      <c r="S136" s="188">
        <v>41251</v>
      </c>
    </row>
    <row r="137" spans="1:19" s="2" customFormat="1" ht="13.5" customHeight="1">
      <c r="A137" s="415" t="s">
        <v>1448</v>
      </c>
      <c r="B137" s="390"/>
      <c r="C137" s="390"/>
      <c r="D137" s="390"/>
      <c r="E137" s="390"/>
      <c r="F137" s="390"/>
      <c r="G137" s="390"/>
      <c r="H137" s="390"/>
      <c r="I137" s="390"/>
      <c r="J137" s="390"/>
      <c r="K137" s="390"/>
      <c r="L137" s="390"/>
      <c r="M137" s="390"/>
      <c r="N137" s="390"/>
      <c r="O137" s="390"/>
      <c r="P137" s="390"/>
      <c r="Q137" s="391"/>
      <c r="R137" s="35">
        <v>40969</v>
      </c>
      <c r="S137" s="188">
        <v>41263</v>
      </c>
    </row>
  </sheetData>
  <sheetProtection password="CEFE" sheet="1"/>
  <mergeCells count="137">
    <mergeCell ref="A6:Q6"/>
    <mergeCell ref="A4:S5"/>
    <mergeCell ref="A1:S1"/>
    <mergeCell ref="A2:S2"/>
    <mergeCell ref="A3:E3"/>
    <mergeCell ref="F3:Q3"/>
    <mergeCell ref="A10:S10"/>
    <mergeCell ref="A7:S7"/>
    <mergeCell ref="A8:Q8"/>
    <mergeCell ref="A9:Q9"/>
    <mergeCell ref="A17:S17"/>
    <mergeCell ref="A18:S18"/>
    <mergeCell ref="A19:Q19"/>
    <mergeCell ref="A11:S11"/>
    <mergeCell ref="A12:Q12"/>
    <mergeCell ref="A13:Q13"/>
    <mergeCell ref="A14:Q14"/>
    <mergeCell ref="A15:Q15"/>
    <mergeCell ref="A16:Q16"/>
    <mergeCell ref="A20:S20"/>
    <mergeCell ref="A21:S21"/>
    <mergeCell ref="A22:Q22"/>
    <mergeCell ref="A23:Q23"/>
    <mergeCell ref="A24:S24"/>
    <mergeCell ref="A25:S25"/>
    <mergeCell ref="A26:Q26"/>
    <mergeCell ref="A27:Q27"/>
    <mergeCell ref="A38:Q38"/>
    <mergeCell ref="A39:Q39"/>
    <mergeCell ref="A28:Q28"/>
    <mergeCell ref="A29:Q29"/>
    <mergeCell ref="A30:Q30"/>
    <mergeCell ref="A31:Q31"/>
    <mergeCell ref="A32:Q32"/>
    <mergeCell ref="A33:S33"/>
    <mergeCell ref="A34:S34"/>
    <mergeCell ref="A35:Q35"/>
    <mergeCell ref="A36:Q36"/>
    <mergeCell ref="A37:Q37"/>
    <mergeCell ref="A50:Q50"/>
    <mergeCell ref="A51:S51"/>
    <mergeCell ref="A40:Q40"/>
    <mergeCell ref="A41:Q41"/>
    <mergeCell ref="A42:S42"/>
    <mergeCell ref="A43:S43"/>
    <mergeCell ref="A44:Q44"/>
    <mergeCell ref="A45:Q45"/>
    <mergeCell ref="A46:Q46"/>
    <mergeCell ref="A47:Q47"/>
    <mergeCell ref="A48:Q48"/>
    <mergeCell ref="A49:Q49"/>
    <mergeCell ref="A62:Q62"/>
    <mergeCell ref="A63:Q63"/>
    <mergeCell ref="A52:S52"/>
    <mergeCell ref="A53:Q53"/>
    <mergeCell ref="A54:Q54"/>
    <mergeCell ref="A55:Q55"/>
    <mergeCell ref="A56:Q56"/>
    <mergeCell ref="A57:Q57"/>
    <mergeCell ref="A58:Q58"/>
    <mergeCell ref="A59:Q59"/>
    <mergeCell ref="A60:S60"/>
    <mergeCell ref="A61:S61"/>
    <mergeCell ref="A72:S72"/>
    <mergeCell ref="A77:S77"/>
    <mergeCell ref="A73:S73"/>
    <mergeCell ref="A74:Q74"/>
    <mergeCell ref="A75:Q75"/>
    <mergeCell ref="A64:Q64"/>
    <mergeCell ref="A65:Q65"/>
    <mergeCell ref="A66:Q66"/>
    <mergeCell ref="A78:Q78"/>
    <mergeCell ref="A76:S76"/>
    <mergeCell ref="A80:S80"/>
    <mergeCell ref="A79:Q79"/>
    <mergeCell ref="A83:Q83"/>
    <mergeCell ref="A84:Q84"/>
    <mergeCell ref="A81:S81"/>
    <mergeCell ref="A82:Q82"/>
    <mergeCell ref="A88:Q88"/>
    <mergeCell ref="A89:Q89"/>
    <mergeCell ref="A85:S85"/>
    <mergeCell ref="A86:S86"/>
    <mergeCell ref="A87:Q87"/>
    <mergeCell ref="A93:Q93"/>
    <mergeCell ref="A90:S90"/>
    <mergeCell ref="A91:S91"/>
    <mergeCell ref="A92:Q92"/>
    <mergeCell ref="A99:S99"/>
    <mergeCell ref="A100:S100"/>
    <mergeCell ref="A101:Q101"/>
    <mergeCell ref="A94:S94"/>
    <mergeCell ref="A95:S95"/>
    <mergeCell ref="A96:Q96"/>
    <mergeCell ref="A97:Q97"/>
    <mergeCell ref="A98:Q98"/>
    <mergeCell ref="A105:Q105"/>
    <mergeCell ref="A106:Q106"/>
    <mergeCell ref="A107:Q107"/>
    <mergeCell ref="A102:S102"/>
    <mergeCell ref="A103:S103"/>
    <mergeCell ref="A104:Q104"/>
    <mergeCell ref="A111:S111"/>
    <mergeCell ref="A110:Q110"/>
    <mergeCell ref="A109:S109"/>
    <mergeCell ref="A108:S108"/>
    <mergeCell ref="A112:S112"/>
    <mergeCell ref="A113:Q113"/>
    <mergeCell ref="A115:S115"/>
    <mergeCell ref="A114:S114"/>
    <mergeCell ref="A118:S118"/>
    <mergeCell ref="A119:S119"/>
    <mergeCell ref="A116:Q116"/>
    <mergeCell ref="A117:Q117"/>
    <mergeCell ref="A67:Q67"/>
    <mergeCell ref="A132:Q132"/>
    <mergeCell ref="A133:Q133"/>
    <mergeCell ref="A70:S70"/>
    <mergeCell ref="A68:Q68"/>
    <mergeCell ref="A69:S69"/>
    <mergeCell ref="A71:Q71"/>
    <mergeCell ref="A127:Q127"/>
    <mergeCell ref="A125:S125"/>
    <mergeCell ref="A126:S126"/>
    <mergeCell ref="A120:Q120"/>
    <mergeCell ref="A128:S128"/>
    <mergeCell ref="A129:S129"/>
    <mergeCell ref="A130:Q130"/>
    <mergeCell ref="A121:Q121"/>
    <mergeCell ref="A122:Q122"/>
    <mergeCell ref="A123:Q123"/>
    <mergeCell ref="A124:Q124"/>
    <mergeCell ref="A137:Q137"/>
    <mergeCell ref="A131:Q131"/>
    <mergeCell ref="A134:S134"/>
    <mergeCell ref="A135:S135"/>
    <mergeCell ref="A136:Q13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8"/>
  <sheetViews>
    <sheetView zoomScalePageLayoutView="0" workbookViewId="0" topLeftCell="A1">
      <selection activeCell="A4" sqref="A4:S5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6.1406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7.8515625" style="0" customWidth="1"/>
    <col min="14" max="15" width="5.00390625" style="0" customWidth="1"/>
    <col min="16" max="16" width="3.7109375" style="0" customWidth="1"/>
    <col min="17" max="17" width="2.00390625" style="0" customWidth="1"/>
    <col min="18" max="18" width="6.8515625" style="0" customWidth="1"/>
    <col min="19" max="19" width="7.421875" style="0" customWidth="1"/>
  </cols>
  <sheetData>
    <row r="1" spans="1:19" ht="13.5" thickBot="1">
      <c r="A1" s="398" t="s">
        <v>876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400"/>
    </row>
    <row r="2" spans="1:19" ht="13.5" thickBo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</row>
    <row r="3" spans="1:19" ht="13.5" thickBot="1">
      <c r="A3" s="402" t="s">
        <v>761</v>
      </c>
      <c r="B3" s="403"/>
      <c r="C3" s="403"/>
      <c r="D3" s="404"/>
      <c r="E3" s="407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9"/>
      <c r="Q3" s="405" t="s">
        <v>784</v>
      </c>
      <c r="R3" s="406"/>
      <c r="S3" s="29" t="s">
        <v>1038</v>
      </c>
    </row>
    <row r="4" spans="1:19" s="1" customFormat="1" ht="12.7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</row>
    <row r="5" spans="1:19" s="8" customFormat="1" ht="13.5" thickBot="1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</row>
    <row r="6" spans="1:19" ht="13.5" thickBot="1">
      <c r="A6" s="423" t="s">
        <v>722</v>
      </c>
      <c r="B6" s="424"/>
      <c r="C6" s="424"/>
      <c r="D6" s="424"/>
      <c r="E6" s="425"/>
      <c r="F6" s="423" t="s">
        <v>734</v>
      </c>
      <c r="G6" s="424"/>
      <c r="H6" s="424"/>
      <c r="I6" s="424"/>
      <c r="J6" s="424"/>
      <c r="K6" s="424"/>
      <c r="L6" s="424"/>
      <c r="M6" s="425"/>
      <c r="N6" s="423" t="s">
        <v>727</v>
      </c>
      <c r="O6" s="424"/>
      <c r="P6" s="424"/>
      <c r="Q6" s="425"/>
      <c r="R6" s="33" t="s">
        <v>729</v>
      </c>
      <c r="S6" s="30" t="s">
        <v>735</v>
      </c>
    </row>
    <row r="7" spans="1:19" s="44" customFormat="1" ht="13.5" customHeight="1">
      <c r="A7" s="420"/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</row>
    <row r="8" spans="1:19" s="44" customFormat="1" ht="13.5" customHeight="1">
      <c r="A8" s="392" t="s">
        <v>1044</v>
      </c>
      <c r="B8" s="393"/>
      <c r="C8" s="393"/>
      <c r="D8" s="393"/>
      <c r="E8" s="393"/>
      <c r="F8" s="394"/>
      <c r="G8" s="410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</row>
    <row r="9" spans="1:19" s="44" customFormat="1" ht="13.5" customHeight="1">
      <c r="A9" s="415" t="s">
        <v>1050</v>
      </c>
      <c r="B9" s="390"/>
      <c r="C9" s="390"/>
      <c r="D9" s="390"/>
      <c r="E9" s="391"/>
      <c r="F9" s="415" t="s">
        <v>1051</v>
      </c>
      <c r="G9" s="390"/>
      <c r="H9" s="390"/>
      <c r="I9" s="390"/>
      <c r="J9" s="390"/>
      <c r="K9" s="390"/>
      <c r="L9" s="390"/>
      <c r="M9" s="391"/>
      <c r="N9" s="415" t="s">
        <v>1052</v>
      </c>
      <c r="O9" s="390"/>
      <c r="P9" s="390"/>
      <c r="Q9" s="391"/>
      <c r="R9" s="35">
        <v>40526</v>
      </c>
      <c r="S9" s="35" t="s">
        <v>1043</v>
      </c>
    </row>
    <row r="10" spans="1:19" s="3" customFormat="1" ht="13.5" customHeight="1">
      <c r="A10" s="396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</row>
    <row r="11" spans="1:19" s="44" customFormat="1" ht="13.5" customHeight="1">
      <c r="A11" s="392" t="s">
        <v>883</v>
      </c>
      <c r="B11" s="393"/>
      <c r="C11" s="393"/>
      <c r="D11" s="393"/>
      <c r="E11" s="393"/>
      <c r="F11" s="394"/>
      <c r="G11" s="410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</row>
    <row r="12" spans="1:19" s="44" customFormat="1" ht="13.5" customHeight="1">
      <c r="A12" s="415" t="s">
        <v>1075</v>
      </c>
      <c r="B12" s="390"/>
      <c r="C12" s="390"/>
      <c r="D12" s="390"/>
      <c r="E12" s="391"/>
      <c r="F12" s="415" t="s">
        <v>1051</v>
      </c>
      <c r="G12" s="390"/>
      <c r="H12" s="390"/>
      <c r="I12" s="390"/>
      <c r="J12" s="390"/>
      <c r="K12" s="390"/>
      <c r="L12" s="390"/>
      <c r="M12" s="391"/>
      <c r="N12" s="415" t="s">
        <v>1078</v>
      </c>
      <c r="O12" s="390"/>
      <c r="P12" s="390"/>
      <c r="Q12" s="391"/>
      <c r="R12" s="35">
        <v>40267</v>
      </c>
      <c r="S12" s="35" t="s">
        <v>1043</v>
      </c>
    </row>
    <row r="13" spans="1:19" s="44" customFormat="1" ht="13.5" customHeight="1">
      <c r="A13" s="415" t="s">
        <v>1395</v>
      </c>
      <c r="B13" s="390"/>
      <c r="C13" s="390"/>
      <c r="D13" s="390"/>
      <c r="E13" s="391"/>
      <c r="F13" s="415" t="s">
        <v>1076</v>
      </c>
      <c r="G13" s="390"/>
      <c r="H13" s="390"/>
      <c r="I13" s="390"/>
      <c r="J13" s="390"/>
      <c r="K13" s="390"/>
      <c r="L13" s="390"/>
      <c r="M13" s="391"/>
      <c r="N13" s="415" t="s">
        <v>1396</v>
      </c>
      <c r="O13" s="390"/>
      <c r="P13" s="390"/>
      <c r="Q13" s="391"/>
      <c r="R13" s="35">
        <v>40267</v>
      </c>
      <c r="S13" s="35" t="s">
        <v>1043</v>
      </c>
    </row>
    <row r="14" spans="1:19" s="44" customFormat="1" ht="13.5" customHeight="1">
      <c r="A14" s="415" t="s">
        <v>268</v>
      </c>
      <c r="B14" s="390"/>
      <c r="C14" s="390"/>
      <c r="D14" s="390"/>
      <c r="E14" s="391"/>
      <c r="F14" s="415" t="s">
        <v>1076</v>
      </c>
      <c r="G14" s="390"/>
      <c r="H14" s="390"/>
      <c r="I14" s="390"/>
      <c r="J14" s="390"/>
      <c r="K14" s="390"/>
      <c r="L14" s="390"/>
      <c r="M14" s="391"/>
      <c r="N14" s="415" t="s">
        <v>1043</v>
      </c>
      <c r="O14" s="390"/>
      <c r="P14" s="390"/>
      <c r="Q14" s="391"/>
      <c r="R14" s="35" t="s">
        <v>1043</v>
      </c>
      <c r="S14" s="35" t="s">
        <v>1043</v>
      </c>
    </row>
    <row r="15" spans="1:19" s="3" customFormat="1" ht="13.5" customHeight="1">
      <c r="A15" s="396"/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</row>
    <row r="16" spans="1:19" s="44" customFormat="1" ht="13.5" customHeight="1">
      <c r="A16" s="392" t="s">
        <v>1185</v>
      </c>
      <c r="B16" s="393"/>
      <c r="C16" s="393"/>
      <c r="D16" s="393"/>
      <c r="E16" s="393"/>
      <c r="F16" s="394"/>
      <c r="G16" s="410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</row>
    <row r="17" spans="1:19" s="44" customFormat="1" ht="13.5" customHeight="1">
      <c r="A17" s="415" t="s">
        <v>1186</v>
      </c>
      <c r="B17" s="390"/>
      <c r="C17" s="390"/>
      <c r="D17" s="390"/>
      <c r="E17" s="391"/>
      <c r="F17" s="415" t="s">
        <v>1076</v>
      </c>
      <c r="G17" s="390"/>
      <c r="H17" s="390"/>
      <c r="I17" s="390"/>
      <c r="J17" s="390"/>
      <c r="K17" s="390"/>
      <c r="L17" s="390"/>
      <c r="M17" s="391"/>
      <c r="N17" s="415" t="s">
        <v>1187</v>
      </c>
      <c r="O17" s="390"/>
      <c r="P17" s="390"/>
      <c r="Q17" s="391"/>
      <c r="R17" s="35">
        <v>40757</v>
      </c>
      <c r="S17" s="35" t="s">
        <v>1043</v>
      </c>
    </row>
    <row r="18" spans="1:19" s="3" customFormat="1" ht="13.5" customHeight="1">
      <c r="A18" s="396"/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</row>
    <row r="19" spans="1:19" s="44" customFormat="1" ht="13.5" customHeight="1">
      <c r="A19" s="392" t="s">
        <v>1065</v>
      </c>
      <c r="B19" s="393"/>
      <c r="C19" s="393"/>
      <c r="D19" s="393"/>
      <c r="E19" s="393"/>
      <c r="F19" s="394"/>
      <c r="G19" s="410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</row>
    <row r="20" spans="1:19" s="44" customFormat="1" ht="13.5" customHeight="1">
      <c r="A20" s="415" t="s">
        <v>1074</v>
      </c>
      <c r="B20" s="390"/>
      <c r="C20" s="390"/>
      <c r="D20" s="390"/>
      <c r="E20" s="391"/>
      <c r="F20" s="415" t="s">
        <v>1051</v>
      </c>
      <c r="G20" s="390"/>
      <c r="H20" s="390"/>
      <c r="I20" s="390"/>
      <c r="J20" s="390"/>
      <c r="K20" s="390"/>
      <c r="L20" s="390"/>
      <c r="M20" s="391"/>
      <c r="N20" s="415" t="s">
        <v>1077</v>
      </c>
      <c r="O20" s="390"/>
      <c r="P20" s="390"/>
      <c r="Q20" s="391"/>
      <c r="R20" s="35">
        <v>40267</v>
      </c>
      <c r="S20" s="35">
        <v>41022</v>
      </c>
    </row>
    <row r="21" spans="1:19" s="44" customFormat="1" ht="13.5" customHeight="1">
      <c r="A21" s="415" t="s">
        <v>1075</v>
      </c>
      <c r="B21" s="390"/>
      <c r="C21" s="390"/>
      <c r="D21" s="390"/>
      <c r="E21" s="391"/>
      <c r="F21" s="415" t="s">
        <v>1076</v>
      </c>
      <c r="G21" s="390"/>
      <c r="H21" s="390"/>
      <c r="I21" s="390"/>
      <c r="J21" s="390"/>
      <c r="K21" s="390"/>
      <c r="L21" s="390"/>
      <c r="M21" s="391"/>
      <c r="N21" s="415" t="s">
        <v>1078</v>
      </c>
      <c r="O21" s="390"/>
      <c r="P21" s="390"/>
      <c r="Q21" s="391"/>
      <c r="R21" s="35">
        <v>40267</v>
      </c>
      <c r="S21" s="35">
        <v>41022</v>
      </c>
    </row>
    <row r="22" spans="1:19" s="44" customFormat="1" ht="13.5" customHeight="1">
      <c r="A22" s="415" t="s">
        <v>1074</v>
      </c>
      <c r="B22" s="390"/>
      <c r="C22" s="390"/>
      <c r="D22" s="390"/>
      <c r="E22" s="391"/>
      <c r="F22" s="415" t="s">
        <v>1051</v>
      </c>
      <c r="G22" s="390"/>
      <c r="H22" s="390"/>
      <c r="I22" s="390"/>
      <c r="J22" s="390"/>
      <c r="K22" s="390"/>
      <c r="L22" s="390"/>
      <c r="M22" s="391"/>
      <c r="N22" s="415" t="s">
        <v>1079</v>
      </c>
      <c r="O22" s="390"/>
      <c r="P22" s="390"/>
      <c r="Q22" s="391"/>
      <c r="R22" s="35">
        <v>41023</v>
      </c>
      <c r="S22" s="35" t="s">
        <v>1043</v>
      </c>
    </row>
    <row r="23" spans="1:19" s="44" customFormat="1" ht="13.5" customHeight="1">
      <c r="A23" s="415" t="s">
        <v>1075</v>
      </c>
      <c r="B23" s="390"/>
      <c r="C23" s="390"/>
      <c r="D23" s="390"/>
      <c r="E23" s="391"/>
      <c r="F23" s="415" t="s">
        <v>1076</v>
      </c>
      <c r="G23" s="390"/>
      <c r="H23" s="390"/>
      <c r="I23" s="390"/>
      <c r="J23" s="390"/>
      <c r="K23" s="390"/>
      <c r="L23" s="390"/>
      <c r="M23" s="391"/>
      <c r="N23" s="415" t="s">
        <v>1080</v>
      </c>
      <c r="O23" s="390"/>
      <c r="P23" s="390"/>
      <c r="Q23" s="391"/>
      <c r="R23" s="35">
        <v>41023</v>
      </c>
      <c r="S23" s="35" t="s">
        <v>1043</v>
      </c>
    </row>
    <row r="24" spans="1:19" s="3" customFormat="1" ht="13.5" customHeight="1">
      <c r="A24" s="396"/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</row>
    <row r="25" spans="1:19" s="44" customFormat="1" ht="13.5" customHeight="1">
      <c r="A25" s="392" t="s">
        <v>1101</v>
      </c>
      <c r="B25" s="393"/>
      <c r="C25" s="393"/>
      <c r="D25" s="393"/>
      <c r="E25" s="393"/>
      <c r="F25" s="394"/>
      <c r="G25" s="410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</row>
    <row r="26" spans="1:19" s="44" customFormat="1" ht="13.5" customHeight="1">
      <c r="A26" s="415" t="s">
        <v>1106</v>
      </c>
      <c r="B26" s="390"/>
      <c r="C26" s="390"/>
      <c r="D26" s="390"/>
      <c r="E26" s="391"/>
      <c r="F26" s="415" t="s">
        <v>1108</v>
      </c>
      <c r="G26" s="390"/>
      <c r="H26" s="390"/>
      <c r="I26" s="390"/>
      <c r="J26" s="390"/>
      <c r="K26" s="390"/>
      <c r="L26" s="390"/>
      <c r="M26" s="391"/>
      <c r="N26" s="415" t="s">
        <v>1043</v>
      </c>
      <c r="O26" s="390"/>
      <c r="P26" s="390"/>
      <c r="Q26" s="391"/>
      <c r="R26" s="35" t="s">
        <v>1043</v>
      </c>
      <c r="S26" s="35" t="s">
        <v>1043</v>
      </c>
    </row>
    <row r="27" spans="1:19" s="44" customFormat="1" ht="13.5" customHeight="1">
      <c r="A27" s="415" t="s">
        <v>1107</v>
      </c>
      <c r="B27" s="390"/>
      <c r="C27" s="390"/>
      <c r="D27" s="390"/>
      <c r="E27" s="391"/>
      <c r="F27" s="415" t="s">
        <v>1108</v>
      </c>
      <c r="G27" s="390"/>
      <c r="H27" s="390"/>
      <c r="I27" s="390"/>
      <c r="J27" s="390"/>
      <c r="K27" s="390"/>
      <c r="L27" s="390"/>
      <c r="M27" s="391"/>
      <c r="N27" s="415" t="s">
        <v>1043</v>
      </c>
      <c r="O27" s="390"/>
      <c r="P27" s="390"/>
      <c r="Q27" s="391"/>
      <c r="R27" s="35" t="s">
        <v>1043</v>
      </c>
      <c r="S27" s="35" t="s">
        <v>1043</v>
      </c>
    </row>
    <row r="28" spans="1:19" s="3" customFormat="1" ht="13.5" customHeight="1">
      <c r="A28" s="396"/>
      <c r="B28" s="396"/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6"/>
      <c r="S28" s="396"/>
    </row>
    <row r="29" spans="1:19" s="44" customFormat="1" ht="13.5" customHeight="1">
      <c r="A29" s="392" t="s">
        <v>879</v>
      </c>
      <c r="B29" s="393"/>
      <c r="C29" s="393"/>
      <c r="D29" s="393"/>
      <c r="E29" s="393"/>
      <c r="F29" s="394"/>
      <c r="G29" s="410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</row>
    <row r="30" spans="1:19" s="44" customFormat="1" ht="13.5" customHeight="1">
      <c r="A30" s="415" t="s">
        <v>1213</v>
      </c>
      <c r="B30" s="390"/>
      <c r="C30" s="390"/>
      <c r="D30" s="390"/>
      <c r="E30" s="391"/>
      <c r="F30" s="415" t="s">
        <v>1076</v>
      </c>
      <c r="G30" s="390"/>
      <c r="H30" s="390"/>
      <c r="I30" s="390"/>
      <c r="J30" s="390"/>
      <c r="K30" s="390"/>
      <c r="L30" s="390"/>
      <c r="M30" s="391"/>
      <c r="N30" s="415" t="s">
        <v>1215</v>
      </c>
      <c r="O30" s="390"/>
      <c r="P30" s="390"/>
      <c r="Q30" s="391"/>
      <c r="R30" s="35">
        <v>40267</v>
      </c>
      <c r="S30" s="35" t="s">
        <v>1043</v>
      </c>
    </row>
    <row r="31" spans="1:19" s="44" customFormat="1" ht="13.5" customHeight="1">
      <c r="A31" s="415" t="s">
        <v>1214</v>
      </c>
      <c r="B31" s="390"/>
      <c r="C31" s="390"/>
      <c r="D31" s="390"/>
      <c r="E31" s="391"/>
      <c r="F31" s="415" t="s">
        <v>1076</v>
      </c>
      <c r="G31" s="390"/>
      <c r="H31" s="390"/>
      <c r="I31" s="390"/>
      <c r="J31" s="390"/>
      <c r="K31" s="390"/>
      <c r="L31" s="390"/>
      <c r="M31" s="391"/>
      <c r="N31" s="415" t="s">
        <v>1216</v>
      </c>
      <c r="O31" s="390"/>
      <c r="P31" s="390"/>
      <c r="Q31" s="391"/>
      <c r="R31" s="35">
        <v>39982</v>
      </c>
      <c r="S31" s="35" t="s">
        <v>1043</v>
      </c>
    </row>
    <row r="32" spans="1:19" s="3" customFormat="1" ht="13.5" customHeight="1">
      <c r="A32" s="396"/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</row>
    <row r="33" spans="1:19" s="44" customFormat="1" ht="13.5" customHeight="1">
      <c r="A33" s="392" t="s">
        <v>886</v>
      </c>
      <c r="B33" s="393"/>
      <c r="C33" s="393"/>
      <c r="D33" s="393"/>
      <c r="E33" s="393"/>
      <c r="F33" s="394"/>
      <c r="G33" s="410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</row>
    <row r="34" spans="1:19" s="44" customFormat="1" ht="13.5" customHeight="1">
      <c r="A34" s="415" t="s">
        <v>1255</v>
      </c>
      <c r="B34" s="390"/>
      <c r="C34" s="390"/>
      <c r="D34" s="390"/>
      <c r="E34" s="391"/>
      <c r="F34" s="415" t="s">
        <v>1076</v>
      </c>
      <c r="G34" s="390"/>
      <c r="H34" s="390"/>
      <c r="I34" s="390"/>
      <c r="J34" s="390"/>
      <c r="K34" s="390"/>
      <c r="L34" s="390"/>
      <c r="M34" s="391"/>
      <c r="N34" s="415" t="s">
        <v>1256</v>
      </c>
      <c r="O34" s="390"/>
      <c r="P34" s="390"/>
      <c r="Q34" s="391"/>
      <c r="R34" s="35">
        <v>40499</v>
      </c>
      <c r="S34" s="35" t="s">
        <v>1043</v>
      </c>
    </row>
    <row r="35" spans="1:19" s="3" customFormat="1" ht="13.5" customHeight="1">
      <c r="A35" s="396"/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</row>
    <row r="36" spans="1:19" s="44" customFormat="1" ht="13.5" customHeight="1">
      <c r="A36" s="392" t="s">
        <v>887</v>
      </c>
      <c r="B36" s="393"/>
      <c r="C36" s="393"/>
      <c r="D36" s="393"/>
      <c r="E36" s="393"/>
      <c r="F36" s="394"/>
      <c r="G36" s="410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</row>
    <row r="37" spans="1:19" s="44" customFormat="1" ht="13.5" customHeight="1">
      <c r="A37" s="415" t="s">
        <v>1214</v>
      </c>
      <c r="B37" s="390"/>
      <c r="C37" s="390"/>
      <c r="D37" s="390"/>
      <c r="E37" s="391"/>
      <c r="F37" s="415" t="s">
        <v>1051</v>
      </c>
      <c r="G37" s="390"/>
      <c r="H37" s="390"/>
      <c r="I37" s="390"/>
      <c r="J37" s="390"/>
      <c r="K37" s="390"/>
      <c r="L37" s="390"/>
      <c r="M37" s="391"/>
      <c r="N37" s="415" t="s">
        <v>1216</v>
      </c>
      <c r="O37" s="390"/>
      <c r="P37" s="390"/>
      <c r="Q37" s="391"/>
      <c r="R37" s="35">
        <v>39982</v>
      </c>
      <c r="S37" s="35" t="s">
        <v>1043</v>
      </c>
    </row>
    <row r="38" spans="1:19" s="44" customFormat="1" ht="13.5" customHeight="1">
      <c r="A38" s="415" t="s">
        <v>1292</v>
      </c>
      <c r="B38" s="390"/>
      <c r="C38" s="390"/>
      <c r="D38" s="390"/>
      <c r="E38" s="391"/>
      <c r="F38" s="415" t="s">
        <v>1076</v>
      </c>
      <c r="G38" s="390"/>
      <c r="H38" s="390"/>
      <c r="I38" s="390"/>
      <c r="J38" s="390"/>
      <c r="K38" s="390"/>
      <c r="L38" s="390"/>
      <c r="M38" s="391"/>
      <c r="N38" s="415" t="s">
        <v>1043</v>
      </c>
      <c r="O38" s="390"/>
      <c r="P38" s="390"/>
      <c r="Q38" s="391"/>
      <c r="R38" s="35">
        <v>40634</v>
      </c>
      <c r="S38" s="35" t="s">
        <v>1043</v>
      </c>
    </row>
    <row r="39" spans="1:19" s="3" customFormat="1" ht="13.5" customHeight="1">
      <c r="A39" s="396"/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</row>
    <row r="40" spans="1:19" s="44" customFormat="1" ht="13.5" customHeight="1">
      <c r="A40" s="392" t="s">
        <v>889</v>
      </c>
      <c r="B40" s="393"/>
      <c r="C40" s="393"/>
      <c r="D40" s="393"/>
      <c r="E40" s="393"/>
      <c r="F40" s="394"/>
      <c r="G40" s="410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</row>
    <row r="41" spans="1:19" s="44" customFormat="1" ht="13.5" customHeight="1">
      <c r="A41" s="415" t="s">
        <v>1407</v>
      </c>
      <c r="B41" s="390"/>
      <c r="C41" s="390"/>
      <c r="D41" s="390"/>
      <c r="E41" s="391"/>
      <c r="F41" s="415" t="s">
        <v>1076</v>
      </c>
      <c r="G41" s="390"/>
      <c r="H41" s="390"/>
      <c r="I41" s="390"/>
      <c r="J41" s="390"/>
      <c r="K41" s="390"/>
      <c r="L41" s="390"/>
      <c r="M41" s="391"/>
      <c r="N41" s="415" t="s">
        <v>1409</v>
      </c>
      <c r="O41" s="390"/>
      <c r="P41" s="390"/>
      <c r="Q41" s="391"/>
      <c r="R41" s="35">
        <v>40267</v>
      </c>
      <c r="S41" s="35" t="s">
        <v>1043</v>
      </c>
    </row>
    <row r="42" spans="1:19" s="44" customFormat="1" ht="13.5" customHeight="1">
      <c r="A42" s="415" t="s">
        <v>289</v>
      </c>
      <c r="B42" s="390"/>
      <c r="C42" s="390"/>
      <c r="D42" s="390"/>
      <c r="E42" s="391"/>
      <c r="F42" s="415" t="s">
        <v>1051</v>
      </c>
      <c r="G42" s="390"/>
      <c r="H42" s="390"/>
      <c r="I42" s="390"/>
      <c r="J42" s="390"/>
      <c r="K42" s="390"/>
      <c r="L42" s="390"/>
      <c r="M42" s="391"/>
      <c r="N42" s="415" t="s">
        <v>292</v>
      </c>
      <c r="O42" s="390"/>
      <c r="P42" s="390"/>
      <c r="Q42" s="391"/>
      <c r="R42" s="35">
        <v>39567</v>
      </c>
      <c r="S42" s="35" t="s">
        <v>1043</v>
      </c>
    </row>
    <row r="43" spans="1:19" s="44" customFormat="1" ht="13.5" customHeight="1">
      <c r="A43" s="415" t="s">
        <v>1292</v>
      </c>
      <c r="B43" s="390"/>
      <c r="C43" s="390"/>
      <c r="D43" s="390"/>
      <c r="E43" s="391"/>
      <c r="F43" s="415" t="s">
        <v>1076</v>
      </c>
      <c r="G43" s="390"/>
      <c r="H43" s="390"/>
      <c r="I43" s="390"/>
      <c r="J43" s="390"/>
      <c r="K43" s="390"/>
      <c r="L43" s="390"/>
      <c r="M43" s="391"/>
      <c r="N43" s="415" t="s">
        <v>1043</v>
      </c>
      <c r="O43" s="390"/>
      <c r="P43" s="390"/>
      <c r="Q43" s="391"/>
      <c r="R43" s="35">
        <v>40634</v>
      </c>
      <c r="S43" s="35" t="s">
        <v>1043</v>
      </c>
    </row>
    <row r="44" spans="1:19" s="44" customFormat="1" ht="13.5" customHeight="1">
      <c r="A44" s="415" t="s">
        <v>290</v>
      </c>
      <c r="B44" s="390"/>
      <c r="C44" s="390"/>
      <c r="D44" s="390"/>
      <c r="E44" s="391"/>
      <c r="F44" s="415" t="s">
        <v>1043</v>
      </c>
      <c r="G44" s="390"/>
      <c r="H44" s="390"/>
      <c r="I44" s="390"/>
      <c r="J44" s="390"/>
      <c r="K44" s="390"/>
      <c r="L44" s="390"/>
      <c r="M44" s="391"/>
      <c r="N44" s="415" t="s">
        <v>293</v>
      </c>
      <c r="O44" s="390"/>
      <c r="P44" s="390"/>
      <c r="Q44" s="391"/>
      <c r="R44" s="35">
        <v>40303</v>
      </c>
      <c r="S44" s="35" t="s">
        <v>1043</v>
      </c>
    </row>
    <row r="45" spans="1:19" s="44" customFormat="1" ht="13.5" customHeight="1">
      <c r="A45" s="415" t="s">
        <v>291</v>
      </c>
      <c r="B45" s="390"/>
      <c r="C45" s="390"/>
      <c r="D45" s="390"/>
      <c r="E45" s="391"/>
      <c r="F45" s="415" t="s">
        <v>1043</v>
      </c>
      <c r="G45" s="390"/>
      <c r="H45" s="390"/>
      <c r="I45" s="390"/>
      <c r="J45" s="390"/>
      <c r="K45" s="390"/>
      <c r="L45" s="390"/>
      <c r="M45" s="391"/>
      <c r="N45" s="415" t="s">
        <v>294</v>
      </c>
      <c r="O45" s="390"/>
      <c r="P45" s="390"/>
      <c r="Q45" s="391"/>
      <c r="R45" s="35">
        <v>40666</v>
      </c>
      <c r="S45" s="35" t="s">
        <v>1043</v>
      </c>
    </row>
    <row r="46" spans="1:19" s="3" customFormat="1" ht="13.5" customHeight="1">
      <c r="A46" s="396"/>
      <c r="B46" s="396"/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  <c r="S46" s="396"/>
    </row>
    <row r="47" spans="1:19" s="44" customFormat="1" ht="13.5" customHeight="1">
      <c r="A47" s="392" t="s">
        <v>311</v>
      </c>
      <c r="B47" s="393"/>
      <c r="C47" s="393"/>
      <c r="D47" s="393"/>
      <c r="E47" s="393"/>
      <c r="F47" s="394"/>
      <c r="G47" s="410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</row>
    <row r="48" spans="1:19" s="44" customFormat="1" ht="13.5" customHeight="1">
      <c r="A48" s="415" t="s">
        <v>312</v>
      </c>
      <c r="B48" s="390"/>
      <c r="C48" s="390"/>
      <c r="D48" s="390"/>
      <c r="E48" s="391"/>
      <c r="F48" s="415" t="s">
        <v>1076</v>
      </c>
      <c r="G48" s="390"/>
      <c r="H48" s="390"/>
      <c r="I48" s="390"/>
      <c r="J48" s="390"/>
      <c r="K48" s="390"/>
      <c r="L48" s="390"/>
      <c r="M48" s="391"/>
      <c r="N48" s="415" t="s">
        <v>313</v>
      </c>
      <c r="O48" s="390"/>
      <c r="P48" s="390"/>
      <c r="Q48" s="391"/>
      <c r="R48" s="35">
        <v>40267</v>
      </c>
      <c r="S48" s="35" t="s">
        <v>1043</v>
      </c>
    </row>
    <row r="49" spans="1:19" s="44" customFormat="1" ht="13.5" customHeight="1">
      <c r="A49" s="415" t="s">
        <v>1186</v>
      </c>
      <c r="B49" s="390"/>
      <c r="C49" s="390"/>
      <c r="D49" s="390"/>
      <c r="E49" s="391"/>
      <c r="F49" s="415" t="s">
        <v>1051</v>
      </c>
      <c r="G49" s="390"/>
      <c r="H49" s="390"/>
      <c r="I49" s="390"/>
      <c r="J49" s="390"/>
      <c r="K49" s="390"/>
      <c r="L49" s="390"/>
      <c r="M49" s="391"/>
      <c r="N49" s="415" t="s">
        <v>314</v>
      </c>
      <c r="O49" s="390"/>
      <c r="P49" s="390"/>
      <c r="Q49" s="391"/>
      <c r="R49" s="35">
        <v>40267</v>
      </c>
      <c r="S49" s="35" t="s">
        <v>1043</v>
      </c>
    </row>
    <row r="50" spans="1:19" s="44" customFormat="1" ht="13.5" customHeight="1">
      <c r="A50" s="415" t="s">
        <v>661</v>
      </c>
      <c r="B50" s="390"/>
      <c r="C50" s="390"/>
      <c r="D50" s="390"/>
      <c r="E50" s="391"/>
      <c r="F50" s="415" t="s">
        <v>1076</v>
      </c>
      <c r="G50" s="390"/>
      <c r="H50" s="390"/>
      <c r="I50" s="390"/>
      <c r="J50" s="390"/>
      <c r="K50" s="390"/>
      <c r="L50" s="390"/>
      <c r="M50" s="391"/>
      <c r="N50" s="415" t="s">
        <v>664</v>
      </c>
      <c r="O50" s="390"/>
      <c r="P50" s="390"/>
      <c r="Q50" s="391"/>
      <c r="R50" s="35">
        <v>40843</v>
      </c>
      <c r="S50" s="35" t="s">
        <v>1043</v>
      </c>
    </row>
    <row r="51" spans="1:19" s="3" customFormat="1" ht="13.5" customHeight="1">
      <c r="A51" s="396"/>
      <c r="B51" s="396"/>
      <c r="C51" s="396"/>
      <c r="D51" s="396"/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</row>
    <row r="52" spans="1:19" s="44" customFormat="1" ht="13.5" customHeight="1">
      <c r="A52" s="392" t="s">
        <v>1354</v>
      </c>
      <c r="B52" s="393"/>
      <c r="C52" s="393"/>
      <c r="D52" s="393"/>
      <c r="E52" s="393"/>
      <c r="F52" s="394"/>
      <c r="G52" s="410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</row>
    <row r="53" spans="1:19" s="44" customFormat="1" ht="13.5" customHeight="1">
      <c r="A53" s="415" t="s">
        <v>1074</v>
      </c>
      <c r="B53" s="390"/>
      <c r="C53" s="390"/>
      <c r="D53" s="390"/>
      <c r="E53" s="391"/>
      <c r="F53" s="415" t="s">
        <v>1076</v>
      </c>
      <c r="G53" s="390"/>
      <c r="H53" s="390"/>
      <c r="I53" s="390"/>
      <c r="J53" s="390"/>
      <c r="K53" s="390"/>
      <c r="L53" s="390"/>
      <c r="M53" s="391"/>
      <c r="N53" s="415" t="s">
        <v>1077</v>
      </c>
      <c r="O53" s="390"/>
      <c r="P53" s="390"/>
      <c r="Q53" s="391"/>
      <c r="R53" s="35">
        <v>40267</v>
      </c>
      <c r="S53" s="35" t="s">
        <v>1043</v>
      </c>
    </row>
    <row r="54" spans="1:19" s="44" customFormat="1" ht="13.5" customHeight="1">
      <c r="A54" s="415" t="s">
        <v>1360</v>
      </c>
      <c r="B54" s="390"/>
      <c r="C54" s="390"/>
      <c r="D54" s="390"/>
      <c r="E54" s="391"/>
      <c r="F54" s="415" t="s">
        <v>1051</v>
      </c>
      <c r="G54" s="390"/>
      <c r="H54" s="390"/>
      <c r="I54" s="390"/>
      <c r="J54" s="390"/>
      <c r="K54" s="390"/>
      <c r="L54" s="390"/>
      <c r="M54" s="391"/>
      <c r="N54" s="415" t="s">
        <v>1361</v>
      </c>
      <c r="O54" s="390"/>
      <c r="P54" s="390"/>
      <c r="Q54" s="391"/>
      <c r="R54" s="35">
        <v>40267</v>
      </c>
      <c r="S54" s="35" t="s">
        <v>1043</v>
      </c>
    </row>
    <row r="55" spans="1:19" s="44" customFormat="1" ht="13.5" customHeight="1">
      <c r="A55" s="415" t="s">
        <v>1292</v>
      </c>
      <c r="B55" s="390"/>
      <c r="C55" s="390"/>
      <c r="D55" s="390"/>
      <c r="E55" s="391"/>
      <c r="F55" s="415" t="s">
        <v>1076</v>
      </c>
      <c r="G55" s="390"/>
      <c r="H55" s="390"/>
      <c r="I55" s="390"/>
      <c r="J55" s="390"/>
      <c r="K55" s="390"/>
      <c r="L55" s="390"/>
      <c r="M55" s="391"/>
      <c r="N55" s="415" t="s">
        <v>1043</v>
      </c>
      <c r="O55" s="390"/>
      <c r="P55" s="390"/>
      <c r="Q55" s="391"/>
      <c r="R55" s="35">
        <v>40634</v>
      </c>
      <c r="S55" s="35" t="s">
        <v>1043</v>
      </c>
    </row>
    <row r="56" spans="1:19" s="3" customFormat="1" ht="13.5" customHeight="1">
      <c r="A56" s="396"/>
      <c r="B56" s="396"/>
      <c r="C56" s="396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396"/>
      <c r="R56" s="396"/>
      <c r="S56" s="396"/>
    </row>
    <row r="57" spans="1:19" s="44" customFormat="1" ht="13.5" customHeight="1">
      <c r="A57" s="392" t="s">
        <v>893</v>
      </c>
      <c r="B57" s="393"/>
      <c r="C57" s="393"/>
      <c r="D57" s="393"/>
      <c r="E57" s="393"/>
      <c r="F57" s="394"/>
      <c r="G57" s="410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</row>
    <row r="58" spans="1:19" s="44" customFormat="1" ht="13.5" customHeight="1">
      <c r="A58" s="415" t="s">
        <v>16</v>
      </c>
      <c r="B58" s="390"/>
      <c r="C58" s="390"/>
      <c r="D58" s="390"/>
      <c r="E58" s="391"/>
      <c r="F58" s="415" t="s">
        <v>1108</v>
      </c>
      <c r="G58" s="390"/>
      <c r="H58" s="390"/>
      <c r="I58" s="390"/>
      <c r="J58" s="390"/>
      <c r="K58" s="390"/>
      <c r="L58" s="390"/>
      <c r="M58" s="391"/>
      <c r="N58" s="415" t="s">
        <v>248</v>
      </c>
      <c r="O58" s="390"/>
      <c r="P58" s="390"/>
      <c r="Q58" s="391"/>
      <c r="R58" s="35">
        <v>38803</v>
      </c>
      <c r="S58" s="35" t="s">
        <v>1043</v>
      </c>
    </row>
    <row r="59" spans="1:19" s="3" customFormat="1" ht="13.5" customHeight="1">
      <c r="A59" s="396"/>
      <c r="B59" s="396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</row>
    <row r="60" spans="1:19" s="44" customFormat="1" ht="13.5" customHeight="1">
      <c r="A60" s="392" t="s">
        <v>220</v>
      </c>
      <c r="B60" s="393"/>
      <c r="C60" s="393"/>
      <c r="D60" s="393"/>
      <c r="E60" s="393"/>
      <c r="F60" s="394"/>
      <c r="G60" s="410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</row>
    <row r="61" spans="1:19" s="44" customFormat="1" ht="13.5" customHeight="1">
      <c r="A61" s="415" t="s">
        <v>224</v>
      </c>
      <c r="B61" s="390"/>
      <c r="C61" s="390"/>
      <c r="D61" s="390"/>
      <c r="E61" s="391"/>
      <c r="F61" s="415" t="s">
        <v>1051</v>
      </c>
      <c r="G61" s="390"/>
      <c r="H61" s="390"/>
      <c r="I61" s="390"/>
      <c r="J61" s="390"/>
      <c r="K61" s="390"/>
      <c r="L61" s="390"/>
      <c r="M61" s="391"/>
      <c r="N61" s="415" t="s">
        <v>225</v>
      </c>
      <c r="O61" s="390"/>
      <c r="P61" s="390"/>
      <c r="Q61" s="391"/>
      <c r="R61" s="35">
        <v>41023</v>
      </c>
      <c r="S61" s="35">
        <v>41388</v>
      </c>
    </row>
    <row r="62" spans="1:19" s="3" customFormat="1" ht="13.5" customHeight="1">
      <c r="A62" s="396"/>
      <c r="B62" s="396"/>
      <c r="C62" s="396"/>
      <c r="D62" s="396"/>
      <c r="E62" s="396"/>
      <c r="F62" s="396"/>
      <c r="G62" s="396"/>
      <c r="H62" s="396"/>
      <c r="I62" s="396"/>
      <c r="J62" s="396"/>
      <c r="K62" s="396"/>
      <c r="L62" s="396"/>
      <c r="M62" s="396"/>
      <c r="N62" s="396"/>
      <c r="O62" s="396"/>
      <c r="P62" s="396"/>
      <c r="Q62" s="396"/>
      <c r="R62" s="396"/>
      <c r="S62" s="396"/>
    </row>
    <row r="63" spans="1:19" s="44" customFormat="1" ht="13.5" customHeight="1">
      <c r="A63" s="392" t="s">
        <v>1394</v>
      </c>
      <c r="B63" s="393"/>
      <c r="C63" s="393"/>
      <c r="D63" s="393"/>
      <c r="E63" s="393"/>
      <c r="F63" s="394"/>
      <c r="G63" s="410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</row>
    <row r="64" spans="1:19" s="44" customFormat="1" ht="13.5" customHeight="1">
      <c r="A64" s="415" t="s">
        <v>1395</v>
      </c>
      <c r="B64" s="390"/>
      <c r="C64" s="390"/>
      <c r="D64" s="390"/>
      <c r="E64" s="391"/>
      <c r="F64" s="415" t="s">
        <v>1051</v>
      </c>
      <c r="G64" s="390"/>
      <c r="H64" s="390"/>
      <c r="I64" s="390"/>
      <c r="J64" s="390"/>
      <c r="K64" s="390"/>
      <c r="L64" s="390"/>
      <c r="M64" s="391"/>
      <c r="N64" s="415" t="s">
        <v>1396</v>
      </c>
      <c r="O64" s="390"/>
      <c r="P64" s="390"/>
      <c r="Q64" s="391"/>
      <c r="R64" s="35">
        <v>40267</v>
      </c>
      <c r="S64" s="35" t="s">
        <v>1043</v>
      </c>
    </row>
    <row r="65" spans="1:19" s="3" customFormat="1" ht="13.5" customHeight="1">
      <c r="A65" s="396"/>
      <c r="B65" s="396"/>
      <c r="C65" s="396"/>
      <c r="D65" s="396"/>
      <c r="E65" s="396"/>
      <c r="F65" s="396"/>
      <c r="G65" s="396"/>
      <c r="H65" s="396"/>
      <c r="I65" s="396"/>
      <c r="J65" s="396"/>
      <c r="K65" s="396"/>
      <c r="L65" s="396"/>
      <c r="M65" s="396"/>
      <c r="N65" s="396"/>
      <c r="O65" s="396"/>
      <c r="P65" s="396"/>
      <c r="Q65" s="396"/>
      <c r="R65" s="396"/>
      <c r="S65" s="396"/>
    </row>
    <row r="66" spans="1:19" s="44" customFormat="1" ht="13.5" customHeight="1">
      <c r="A66" s="392" t="s">
        <v>1402</v>
      </c>
      <c r="B66" s="393"/>
      <c r="C66" s="393"/>
      <c r="D66" s="393"/>
      <c r="E66" s="393"/>
      <c r="F66" s="394"/>
      <c r="G66" s="410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</row>
    <row r="67" spans="1:19" s="44" customFormat="1" ht="13.5" customHeight="1">
      <c r="A67" s="415" t="s">
        <v>1407</v>
      </c>
      <c r="B67" s="390"/>
      <c r="C67" s="390"/>
      <c r="D67" s="390"/>
      <c r="E67" s="391"/>
      <c r="F67" s="415" t="s">
        <v>1051</v>
      </c>
      <c r="G67" s="390"/>
      <c r="H67" s="390"/>
      <c r="I67" s="390"/>
      <c r="J67" s="390"/>
      <c r="K67" s="390"/>
      <c r="L67" s="390"/>
      <c r="M67" s="391"/>
      <c r="N67" s="415" t="s">
        <v>1409</v>
      </c>
      <c r="O67" s="390"/>
      <c r="P67" s="390"/>
      <c r="Q67" s="391"/>
      <c r="R67" s="35">
        <v>40267</v>
      </c>
      <c r="S67" s="35" t="s">
        <v>1043</v>
      </c>
    </row>
    <row r="68" spans="1:19" s="44" customFormat="1" ht="13.5" customHeight="1">
      <c r="A68" s="415" t="s">
        <v>1408</v>
      </c>
      <c r="B68" s="390"/>
      <c r="C68" s="390"/>
      <c r="D68" s="390"/>
      <c r="E68" s="391"/>
      <c r="F68" s="415" t="s">
        <v>1076</v>
      </c>
      <c r="G68" s="390"/>
      <c r="H68" s="390"/>
      <c r="I68" s="390"/>
      <c r="J68" s="390"/>
      <c r="K68" s="390"/>
      <c r="L68" s="390"/>
      <c r="M68" s="391"/>
      <c r="N68" s="415" t="s">
        <v>1410</v>
      </c>
      <c r="O68" s="390"/>
      <c r="P68" s="390"/>
      <c r="Q68" s="391"/>
      <c r="R68" s="35">
        <v>39982</v>
      </c>
      <c r="S68" s="35" t="s">
        <v>1043</v>
      </c>
    </row>
    <row r="69" spans="1:19" s="3" customFormat="1" ht="13.5" customHeight="1">
      <c r="A69" s="396"/>
      <c r="B69" s="396"/>
      <c r="C69" s="396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Q69" s="396"/>
      <c r="R69" s="396"/>
      <c r="S69" s="396"/>
    </row>
    <row r="70" spans="1:19" s="44" customFormat="1" ht="13.5" customHeight="1">
      <c r="A70" s="392" t="s">
        <v>895</v>
      </c>
      <c r="B70" s="393"/>
      <c r="C70" s="393"/>
      <c r="D70" s="393"/>
      <c r="E70" s="393"/>
      <c r="F70" s="394"/>
      <c r="G70" s="410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</row>
    <row r="71" spans="1:19" s="44" customFormat="1" ht="13.5" customHeight="1">
      <c r="A71" s="415" t="s">
        <v>660</v>
      </c>
      <c r="B71" s="390"/>
      <c r="C71" s="390"/>
      <c r="D71" s="390"/>
      <c r="E71" s="391"/>
      <c r="F71" s="415" t="s">
        <v>1076</v>
      </c>
      <c r="G71" s="390"/>
      <c r="H71" s="390"/>
      <c r="I71" s="390"/>
      <c r="J71" s="390"/>
      <c r="K71" s="390"/>
      <c r="L71" s="390"/>
      <c r="M71" s="391"/>
      <c r="N71" s="415" t="s">
        <v>663</v>
      </c>
      <c r="O71" s="390"/>
      <c r="P71" s="390"/>
      <c r="Q71" s="391"/>
      <c r="R71" s="35">
        <v>40267</v>
      </c>
      <c r="S71" s="35" t="s">
        <v>1043</v>
      </c>
    </row>
    <row r="72" spans="1:19" s="44" customFormat="1" ht="13.5" customHeight="1">
      <c r="A72" s="415" t="s">
        <v>1213</v>
      </c>
      <c r="B72" s="390"/>
      <c r="C72" s="390"/>
      <c r="D72" s="390"/>
      <c r="E72" s="391"/>
      <c r="F72" s="415" t="s">
        <v>1051</v>
      </c>
      <c r="G72" s="390"/>
      <c r="H72" s="390"/>
      <c r="I72" s="390"/>
      <c r="J72" s="390"/>
      <c r="K72" s="390"/>
      <c r="L72" s="390"/>
      <c r="M72" s="391"/>
      <c r="N72" s="415" t="s">
        <v>1215</v>
      </c>
      <c r="O72" s="390"/>
      <c r="P72" s="390"/>
      <c r="Q72" s="391"/>
      <c r="R72" s="35">
        <v>40267</v>
      </c>
      <c r="S72" s="35" t="s">
        <v>1043</v>
      </c>
    </row>
    <row r="73" spans="1:19" s="44" customFormat="1" ht="13.5" customHeight="1">
      <c r="A73" s="415" t="s">
        <v>661</v>
      </c>
      <c r="B73" s="390"/>
      <c r="C73" s="390"/>
      <c r="D73" s="390"/>
      <c r="E73" s="391"/>
      <c r="F73" s="415" t="s">
        <v>662</v>
      </c>
      <c r="G73" s="390"/>
      <c r="H73" s="390"/>
      <c r="I73" s="390"/>
      <c r="J73" s="390"/>
      <c r="K73" s="390"/>
      <c r="L73" s="390"/>
      <c r="M73" s="391"/>
      <c r="N73" s="415" t="s">
        <v>664</v>
      </c>
      <c r="O73" s="390"/>
      <c r="P73" s="390"/>
      <c r="Q73" s="391"/>
      <c r="R73" s="35">
        <v>40843</v>
      </c>
      <c r="S73" s="35">
        <v>41178</v>
      </c>
    </row>
    <row r="74" spans="1:19" s="3" customFormat="1" ht="13.5" customHeight="1">
      <c r="A74" s="396"/>
      <c r="B74" s="396"/>
      <c r="C74" s="396"/>
      <c r="D74" s="396"/>
      <c r="E74" s="396"/>
      <c r="F74" s="396"/>
      <c r="G74" s="396"/>
      <c r="H74" s="396"/>
      <c r="I74" s="396"/>
      <c r="J74" s="396"/>
      <c r="K74" s="396"/>
      <c r="L74" s="396"/>
      <c r="M74" s="396"/>
      <c r="N74" s="396"/>
      <c r="O74" s="396"/>
      <c r="P74" s="396"/>
      <c r="Q74" s="396"/>
      <c r="R74" s="396"/>
      <c r="S74" s="396"/>
    </row>
    <row r="75" spans="1:19" s="44" customFormat="1" ht="13.5" customHeight="1">
      <c r="A75" s="392" t="s">
        <v>672</v>
      </c>
      <c r="B75" s="393"/>
      <c r="C75" s="393"/>
      <c r="D75" s="393"/>
      <c r="E75" s="393"/>
      <c r="F75" s="394"/>
      <c r="G75" s="410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</row>
    <row r="76" spans="1:19" s="44" customFormat="1" ht="13.5" customHeight="1">
      <c r="A76" s="415" t="s">
        <v>1426</v>
      </c>
      <c r="B76" s="390"/>
      <c r="C76" s="390"/>
      <c r="D76" s="390"/>
      <c r="E76" s="391"/>
      <c r="F76" s="415" t="s">
        <v>1076</v>
      </c>
      <c r="G76" s="390"/>
      <c r="H76" s="390"/>
      <c r="I76" s="390"/>
      <c r="J76" s="390"/>
      <c r="K76" s="390"/>
      <c r="L76" s="390"/>
      <c r="M76" s="391"/>
      <c r="N76" s="415" t="s">
        <v>673</v>
      </c>
      <c r="O76" s="390"/>
      <c r="P76" s="390"/>
      <c r="Q76" s="391"/>
      <c r="R76" s="35">
        <v>40666</v>
      </c>
      <c r="S76" s="35" t="s">
        <v>1043</v>
      </c>
    </row>
    <row r="77" spans="1:19" s="44" customFormat="1" ht="13.5" customHeight="1">
      <c r="A77" s="415" t="s">
        <v>1292</v>
      </c>
      <c r="B77" s="390"/>
      <c r="C77" s="390"/>
      <c r="D77" s="390"/>
      <c r="E77" s="391"/>
      <c r="F77" s="415" t="s">
        <v>1076</v>
      </c>
      <c r="G77" s="390"/>
      <c r="H77" s="390"/>
      <c r="I77" s="390"/>
      <c r="J77" s="390"/>
      <c r="K77" s="390"/>
      <c r="L77" s="390"/>
      <c r="M77" s="391"/>
      <c r="N77" s="415" t="s">
        <v>1043</v>
      </c>
      <c r="O77" s="390"/>
      <c r="P77" s="390"/>
      <c r="Q77" s="391"/>
      <c r="R77" s="35">
        <v>40756</v>
      </c>
      <c r="S77" s="35" t="s">
        <v>1043</v>
      </c>
    </row>
    <row r="78" spans="1:19" s="44" customFormat="1" ht="13.5" customHeight="1">
      <c r="A78" s="415" t="s">
        <v>1043</v>
      </c>
      <c r="B78" s="390"/>
      <c r="C78" s="390"/>
      <c r="D78" s="390"/>
      <c r="E78" s="391"/>
      <c r="F78" s="415" t="s">
        <v>1043</v>
      </c>
      <c r="G78" s="390"/>
      <c r="H78" s="390"/>
      <c r="I78" s="390"/>
      <c r="J78" s="390"/>
      <c r="K78" s="390"/>
      <c r="L78" s="390"/>
      <c r="M78" s="391"/>
      <c r="N78" s="415" t="s">
        <v>1043</v>
      </c>
      <c r="O78" s="390"/>
      <c r="P78" s="390"/>
      <c r="Q78" s="391"/>
      <c r="R78" s="35" t="s">
        <v>1043</v>
      </c>
      <c r="S78" s="35" t="s">
        <v>1043</v>
      </c>
    </row>
    <row r="79" spans="1:19" s="3" customFormat="1" ht="13.5" customHeight="1">
      <c r="A79" s="396"/>
      <c r="B79" s="396"/>
      <c r="C79" s="396"/>
      <c r="D79" s="396"/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396"/>
      <c r="R79" s="396"/>
      <c r="S79" s="396"/>
    </row>
    <row r="80" spans="1:19" s="44" customFormat="1" ht="13.5" customHeight="1">
      <c r="A80" s="392" t="s">
        <v>1470</v>
      </c>
      <c r="B80" s="393"/>
      <c r="C80" s="393"/>
      <c r="D80" s="393"/>
      <c r="E80" s="393"/>
      <c r="F80" s="394"/>
      <c r="G80" s="410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</row>
    <row r="81" spans="1:19" s="44" customFormat="1" ht="13.5" customHeight="1">
      <c r="A81" s="415" t="s">
        <v>1360</v>
      </c>
      <c r="B81" s="390"/>
      <c r="C81" s="390"/>
      <c r="D81" s="390"/>
      <c r="E81" s="391"/>
      <c r="F81" s="415" t="s">
        <v>1076</v>
      </c>
      <c r="G81" s="390"/>
      <c r="H81" s="390"/>
      <c r="I81" s="390"/>
      <c r="J81" s="390"/>
      <c r="K81" s="390"/>
      <c r="L81" s="390"/>
      <c r="M81" s="391"/>
      <c r="N81" s="415" t="s">
        <v>1361</v>
      </c>
      <c r="O81" s="390"/>
      <c r="P81" s="390"/>
      <c r="Q81" s="391"/>
      <c r="R81" s="35">
        <v>40267</v>
      </c>
      <c r="S81" s="35" t="s">
        <v>1043</v>
      </c>
    </row>
    <row r="82" spans="1:19" s="44" customFormat="1" ht="13.5" customHeight="1">
      <c r="A82" s="415" t="s">
        <v>1292</v>
      </c>
      <c r="B82" s="390"/>
      <c r="C82" s="390"/>
      <c r="D82" s="390"/>
      <c r="E82" s="391"/>
      <c r="F82" s="415" t="s">
        <v>1076</v>
      </c>
      <c r="G82" s="390"/>
      <c r="H82" s="390"/>
      <c r="I82" s="390"/>
      <c r="J82" s="390"/>
      <c r="K82" s="390"/>
      <c r="L82" s="390"/>
      <c r="M82" s="391"/>
      <c r="N82" s="415" t="s">
        <v>1480</v>
      </c>
      <c r="O82" s="390"/>
      <c r="P82" s="390"/>
      <c r="Q82" s="391"/>
      <c r="R82" s="35">
        <v>40756</v>
      </c>
      <c r="S82" s="35" t="s">
        <v>1043</v>
      </c>
    </row>
    <row r="83" spans="1:19" s="3" customFormat="1" ht="13.5" customHeight="1">
      <c r="A83" s="396"/>
      <c r="B83" s="396"/>
      <c r="C83" s="396"/>
      <c r="D83" s="396"/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396"/>
      <c r="P83" s="396"/>
      <c r="Q83" s="396"/>
      <c r="R83" s="396"/>
      <c r="S83" s="396"/>
    </row>
    <row r="84" spans="1:19" s="44" customFormat="1" ht="13.5" customHeight="1">
      <c r="A84" s="392" t="s">
        <v>15</v>
      </c>
      <c r="B84" s="393"/>
      <c r="C84" s="393"/>
      <c r="D84" s="393"/>
      <c r="E84" s="393"/>
      <c r="F84" s="394"/>
      <c r="G84" s="410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</row>
    <row r="85" spans="1:19" s="44" customFormat="1" ht="13.5" customHeight="1">
      <c r="A85" s="415" t="s">
        <v>16</v>
      </c>
      <c r="B85" s="390"/>
      <c r="C85" s="390"/>
      <c r="D85" s="390"/>
      <c r="E85" s="391"/>
      <c r="F85" s="415" t="s">
        <v>662</v>
      </c>
      <c r="G85" s="390"/>
      <c r="H85" s="390"/>
      <c r="I85" s="390"/>
      <c r="J85" s="390"/>
      <c r="K85" s="390"/>
      <c r="L85" s="390"/>
      <c r="M85" s="391"/>
      <c r="N85" s="415" t="s">
        <v>18</v>
      </c>
      <c r="O85" s="390"/>
      <c r="P85" s="390"/>
      <c r="Q85" s="391"/>
      <c r="R85" s="35">
        <v>39910</v>
      </c>
      <c r="S85" s="35" t="s">
        <v>1043</v>
      </c>
    </row>
    <row r="86" spans="1:19" s="44" customFormat="1" ht="13.5" customHeight="1">
      <c r="A86" s="415" t="s">
        <v>17</v>
      </c>
      <c r="B86" s="390"/>
      <c r="C86" s="390"/>
      <c r="D86" s="390"/>
      <c r="E86" s="391"/>
      <c r="F86" s="415" t="s">
        <v>1051</v>
      </c>
      <c r="G86" s="390"/>
      <c r="H86" s="390"/>
      <c r="I86" s="390"/>
      <c r="J86" s="390"/>
      <c r="K86" s="390"/>
      <c r="L86" s="390"/>
      <c r="M86" s="391"/>
      <c r="N86" s="415" t="s">
        <v>19</v>
      </c>
      <c r="O86" s="390"/>
      <c r="P86" s="390"/>
      <c r="Q86" s="391"/>
      <c r="R86" s="35">
        <v>39910</v>
      </c>
      <c r="S86" s="35" t="s">
        <v>1043</v>
      </c>
    </row>
    <row r="87" spans="1:19" s="3" customFormat="1" ht="13.5" customHeight="1">
      <c r="A87" s="396"/>
      <c r="B87" s="396"/>
      <c r="C87" s="396"/>
      <c r="D87" s="396"/>
      <c r="E87" s="396"/>
      <c r="F87" s="396"/>
      <c r="G87" s="396"/>
      <c r="H87" s="396"/>
      <c r="I87" s="396"/>
      <c r="J87" s="396"/>
      <c r="K87" s="396"/>
      <c r="L87" s="396"/>
      <c r="M87" s="396"/>
      <c r="N87" s="396"/>
      <c r="O87" s="396"/>
      <c r="P87" s="396"/>
      <c r="Q87" s="396"/>
      <c r="R87" s="396"/>
      <c r="S87" s="396"/>
    </row>
    <row r="88" spans="1:19" s="44" customFormat="1" ht="13.5" customHeight="1">
      <c r="A88" s="392" t="s">
        <v>321</v>
      </c>
      <c r="B88" s="393"/>
      <c r="C88" s="393"/>
      <c r="D88" s="393"/>
      <c r="E88" s="393"/>
      <c r="F88" s="394"/>
      <c r="G88" s="410"/>
      <c r="H88" s="395"/>
      <c r="I88" s="395"/>
      <c r="J88" s="395"/>
      <c r="K88" s="395"/>
      <c r="L88" s="395"/>
      <c r="M88" s="395"/>
      <c r="N88" s="395"/>
      <c r="O88" s="395"/>
      <c r="P88" s="395"/>
      <c r="Q88" s="395"/>
      <c r="R88" s="395"/>
      <c r="S88" s="395"/>
    </row>
    <row r="89" spans="1:19" s="44" customFormat="1" ht="13.5" customHeight="1">
      <c r="A89" s="415" t="s">
        <v>328</v>
      </c>
      <c r="B89" s="390"/>
      <c r="C89" s="390"/>
      <c r="D89" s="390"/>
      <c r="E89" s="391"/>
      <c r="F89" s="415" t="s">
        <v>1076</v>
      </c>
      <c r="G89" s="390"/>
      <c r="H89" s="390"/>
      <c r="I89" s="390"/>
      <c r="J89" s="390"/>
      <c r="K89" s="390"/>
      <c r="L89" s="390"/>
      <c r="M89" s="391"/>
      <c r="N89" s="415" t="s">
        <v>329</v>
      </c>
      <c r="O89" s="390"/>
      <c r="P89" s="390"/>
      <c r="Q89" s="391"/>
      <c r="R89" s="35">
        <v>40966</v>
      </c>
      <c r="S89" s="35">
        <v>41227</v>
      </c>
    </row>
    <row r="90" spans="1:19" s="3" customFormat="1" ht="13.5" customHeight="1">
      <c r="A90" s="396"/>
      <c r="B90" s="396"/>
      <c r="C90" s="396"/>
      <c r="D90" s="396"/>
      <c r="E90" s="396"/>
      <c r="F90" s="396"/>
      <c r="G90" s="396"/>
      <c r="H90" s="396"/>
      <c r="I90" s="396"/>
      <c r="J90" s="396"/>
      <c r="K90" s="396"/>
      <c r="L90" s="396"/>
      <c r="M90" s="396"/>
      <c r="N90" s="396"/>
      <c r="O90" s="396"/>
      <c r="P90" s="396"/>
      <c r="Q90" s="396"/>
      <c r="R90" s="396"/>
      <c r="S90" s="396"/>
    </row>
    <row r="91" spans="1:19" s="44" customFormat="1" ht="13.5" customHeight="1">
      <c r="A91" s="392" t="s">
        <v>1424</v>
      </c>
      <c r="B91" s="393"/>
      <c r="C91" s="393"/>
      <c r="D91" s="393"/>
      <c r="E91" s="393"/>
      <c r="F91" s="394"/>
      <c r="G91" s="410"/>
      <c r="H91" s="395"/>
      <c r="I91" s="395"/>
      <c r="J91" s="395"/>
      <c r="K91" s="395"/>
      <c r="L91" s="395"/>
      <c r="M91" s="395"/>
      <c r="N91" s="395"/>
      <c r="O91" s="395"/>
      <c r="P91" s="395"/>
      <c r="Q91" s="395"/>
      <c r="R91" s="395"/>
      <c r="S91" s="395"/>
    </row>
    <row r="92" spans="1:19" s="44" customFormat="1" ht="13.5" customHeight="1">
      <c r="A92" s="415" t="s">
        <v>1425</v>
      </c>
      <c r="B92" s="390"/>
      <c r="C92" s="390"/>
      <c r="D92" s="390"/>
      <c r="E92" s="391"/>
      <c r="F92" s="415" t="s">
        <v>1076</v>
      </c>
      <c r="G92" s="390"/>
      <c r="H92" s="390"/>
      <c r="I92" s="390"/>
      <c r="J92" s="390"/>
      <c r="K92" s="390"/>
      <c r="L92" s="390"/>
      <c r="M92" s="391"/>
      <c r="N92" s="415" t="s">
        <v>1427</v>
      </c>
      <c r="O92" s="390"/>
      <c r="P92" s="390"/>
      <c r="Q92" s="391"/>
      <c r="R92" s="35">
        <v>39910</v>
      </c>
      <c r="S92" s="35" t="s">
        <v>1043</v>
      </c>
    </row>
    <row r="93" spans="1:19" s="44" customFormat="1" ht="13.5" customHeight="1">
      <c r="A93" s="415" t="s">
        <v>1426</v>
      </c>
      <c r="B93" s="390"/>
      <c r="C93" s="390"/>
      <c r="D93" s="390"/>
      <c r="E93" s="391"/>
      <c r="F93" s="415" t="s">
        <v>1051</v>
      </c>
      <c r="G93" s="390"/>
      <c r="H93" s="390"/>
      <c r="I93" s="390"/>
      <c r="J93" s="390"/>
      <c r="K93" s="390"/>
      <c r="L93" s="390"/>
      <c r="M93" s="391"/>
      <c r="N93" s="415" t="s">
        <v>1428</v>
      </c>
      <c r="O93" s="390"/>
      <c r="P93" s="390"/>
      <c r="Q93" s="391"/>
      <c r="R93" s="35">
        <v>39910</v>
      </c>
      <c r="S93" s="35" t="s">
        <v>1043</v>
      </c>
    </row>
    <row r="94" spans="1:19" s="3" customFormat="1" ht="13.5" customHeight="1">
      <c r="A94" s="396"/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396"/>
      <c r="M94" s="396"/>
      <c r="N94" s="396"/>
      <c r="O94" s="396"/>
      <c r="P94" s="396"/>
      <c r="Q94" s="396"/>
      <c r="R94" s="396"/>
      <c r="S94" s="396"/>
    </row>
    <row r="95" spans="1:19" s="44" customFormat="1" ht="13.5" customHeight="1">
      <c r="A95" s="392" t="s">
        <v>32</v>
      </c>
      <c r="B95" s="393"/>
      <c r="C95" s="393"/>
      <c r="D95" s="393"/>
      <c r="E95" s="393"/>
      <c r="F95" s="394"/>
      <c r="G95" s="410"/>
      <c r="H95" s="395"/>
      <c r="I95" s="395"/>
      <c r="J95" s="395"/>
      <c r="K95" s="395"/>
      <c r="L95" s="395"/>
      <c r="M95" s="395"/>
      <c r="N95" s="395"/>
      <c r="O95" s="395"/>
      <c r="P95" s="395"/>
      <c r="Q95" s="395"/>
      <c r="R95" s="395"/>
      <c r="S95" s="395"/>
    </row>
    <row r="96" spans="1:19" s="44" customFormat="1" ht="13.5" customHeight="1">
      <c r="A96" s="415" t="s">
        <v>37</v>
      </c>
      <c r="B96" s="390"/>
      <c r="C96" s="390"/>
      <c r="D96" s="390"/>
      <c r="E96" s="391"/>
      <c r="F96" s="415" t="s">
        <v>1076</v>
      </c>
      <c r="G96" s="390"/>
      <c r="H96" s="390"/>
      <c r="I96" s="390"/>
      <c r="J96" s="390"/>
      <c r="K96" s="390"/>
      <c r="L96" s="390"/>
      <c r="M96" s="391"/>
      <c r="N96" s="415" t="s">
        <v>1043</v>
      </c>
      <c r="O96" s="390"/>
      <c r="P96" s="390"/>
      <c r="Q96" s="391"/>
      <c r="R96" s="35">
        <v>40973</v>
      </c>
      <c r="S96" s="35" t="s">
        <v>1043</v>
      </c>
    </row>
    <row r="97" spans="1:19" s="3" customFormat="1" ht="13.5" customHeight="1">
      <c r="A97" s="396"/>
      <c r="B97" s="396"/>
      <c r="C97" s="396"/>
      <c r="D97" s="396"/>
      <c r="E97" s="396"/>
      <c r="F97" s="396"/>
      <c r="G97" s="396"/>
      <c r="H97" s="396"/>
      <c r="I97" s="396"/>
      <c r="J97" s="396"/>
      <c r="K97" s="396"/>
      <c r="L97" s="396"/>
      <c r="M97" s="396"/>
      <c r="N97" s="396"/>
      <c r="O97" s="396"/>
      <c r="P97" s="396"/>
      <c r="Q97" s="396"/>
      <c r="R97" s="396"/>
      <c r="S97" s="396"/>
    </row>
    <row r="98" spans="1:19" s="44" customFormat="1" ht="13.5" customHeight="1">
      <c r="A98" s="392" t="s">
        <v>1306</v>
      </c>
      <c r="B98" s="393"/>
      <c r="C98" s="393"/>
      <c r="D98" s="393"/>
      <c r="E98" s="393"/>
      <c r="F98" s="394"/>
      <c r="G98" s="410"/>
      <c r="H98" s="395"/>
      <c r="I98" s="395"/>
      <c r="J98" s="395"/>
      <c r="K98" s="395"/>
      <c r="L98" s="395"/>
      <c r="M98" s="395"/>
      <c r="N98" s="395"/>
      <c r="O98" s="395"/>
      <c r="P98" s="395"/>
      <c r="Q98" s="395"/>
      <c r="R98" s="395"/>
      <c r="S98" s="395"/>
    </row>
    <row r="99" spans="1:19" s="44" customFormat="1" ht="13.5" customHeight="1">
      <c r="A99" s="415" t="s">
        <v>1307</v>
      </c>
      <c r="B99" s="390"/>
      <c r="C99" s="390"/>
      <c r="D99" s="390"/>
      <c r="E99" s="391"/>
      <c r="F99" s="415" t="s">
        <v>1076</v>
      </c>
      <c r="G99" s="390"/>
      <c r="H99" s="390"/>
      <c r="I99" s="390"/>
      <c r="J99" s="390"/>
      <c r="K99" s="390"/>
      <c r="L99" s="390"/>
      <c r="M99" s="391"/>
      <c r="N99" s="415" t="s">
        <v>1308</v>
      </c>
      <c r="O99" s="390"/>
      <c r="P99" s="390"/>
      <c r="Q99" s="391"/>
      <c r="R99" s="35">
        <v>41023</v>
      </c>
      <c r="S99" s="35" t="s">
        <v>1043</v>
      </c>
    </row>
    <row r="100" spans="1:19" s="3" customFormat="1" ht="13.5" customHeight="1">
      <c r="A100" s="396"/>
      <c r="B100" s="396"/>
      <c r="C100" s="396"/>
      <c r="D100" s="396"/>
      <c r="E100" s="396"/>
      <c r="F100" s="396"/>
      <c r="G100" s="396"/>
      <c r="H100" s="396"/>
      <c r="I100" s="396"/>
      <c r="J100" s="396"/>
      <c r="K100" s="396"/>
      <c r="L100" s="396"/>
      <c r="M100" s="396"/>
      <c r="N100" s="396"/>
      <c r="O100" s="396"/>
      <c r="P100" s="396"/>
      <c r="Q100" s="396"/>
      <c r="R100" s="396"/>
      <c r="S100" s="396"/>
    </row>
    <row r="101" spans="1:19" s="44" customFormat="1" ht="13.5" customHeight="1">
      <c r="A101" s="392" t="s">
        <v>43</v>
      </c>
      <c r="B101" s="393"/>
      <c r="C101" s="393"/>
      <c r="D101" s="393"/>
      <c r="E101" s="393"/>
      <c r="F101" s="394"/>
      <c r="G101" s="410"/>
      <c r="H101" s="395"/>
      <c r="I101" s="395"/>
      <c r="J101" s="395"/>
      <c r="K101" s="395"/>
      <c r="L101" s="395"/>
      <c r="M101" s="395"/>
      <c r="N101" s="395"/>
      <c r="O101" s="395"/>
      <c r="P101" s="395"/>
      <c r="Q101" s="395"/>
      <c r="R101" s="395"/>
      <c r="S101" s="395"/>
    </row>
    <row r="102" spans="1:19" s="44" customFormat="1" ht="13.5" customHeight="1">
      <c r="A102" s="415" t="s">
        <v>50</v>
      </c>
      <c r="B102" s="390"/>
      <c r="C102" s="390"/>
      <c r="D102" s="390"/>
      <c r="E102" s="391"/>
      <c r="F102" s="415" t="s">
        <v>1076</v>
      </c>
      <c r="G102" s="390"/>
      <c r="H102" s="390"/>
      <c r="I102" s="390"/>
      <c r="J102" s="390"/>
      <c r="K102" s="390"/>
      <c r="L102" s="390"/>
      <c r="M102" s="391"/>
      <c r="N102" s="415" t="s">
        <v>54</v>
      </c>
      <c r="O102" s="390"/>
      <c r="P102" s="390"/>
      <c r="Q102" s="391"/>
      <c r="R102" s="35">
        <v>39910</v>
      </c>
      <c r="S102" s="35" t="s">
        <v>1043</v>
      </c>
    </row>
    <row r="103" spans="1:19" s="44" customFormat="1" ht="13.5" customHeight="1">
      <c r="A103" s="415" t="s">
        <v>51</v>
      </c>
      <c r="B103" s="390"/>
      <c r="C103" s="390"/>
      <c r="D103" s="390"/>
      <c r="E103" s="391"/>
      <c r="F103" s="415" t="s">
        <v>1108</v>
      </c>
      <c r="G103" s="390"/>
      <c r="H103" s="390"/>
      <c r="I103" s="390"/>
      <c r="J103" s="390"/>
      <c r="K103" s="390"/>
      <c r="L103" s="390"/>
      <c r="M103" s="391"/>
      <c r="N103" s="415" t="s">
        <v>54</v>
      </c>
      <c r="O103" s="390"/>
      <c r="P103" s="390"/>
      <c r="Q103" s="391"/>
      <c r="R103" s="35" t="s">
        <v>1043</v>
      </c>
      <c r="S103" s="35" t="s">
        <v>1043</v>
      </c>
    </row>
    <row r="104" spans="1:19" s="44" customFormat="1" ht="13.5" customHeight="1">
      <c r="A104" s="415" t="s">
        <v>52</v>
      </c>
      <c r="B104" s="390"/>
      <c r="C104" s="390"/>
      <c r="D104" s="390"/>
      <c r="E104" s="391"/>
      <c r="F104" s="415" t="s">
        <v>1076</v>
      </c>
      <c r="G104" s="390"/>
      <c r="H104" s="390"/>
      <c r="I104" s="390"/>
      <c r="J104" s="390"/>
      <c r="K104" s="390"/>
      <c r="L104" s="390"/>
      <c r="M104" s="391"/>
      <c r="N104" s="415" t="s">
        <v>55</v>
      </c>
      <c r="O104" s="390"/>
      <c r="P104" s="390"/>
      <c r="Q104" s="391"/>
      <c r="R104" s="35" t="s">
        <v>1043</v>
      </c>
      <c r="S104" s="35" t="s">
        <v>1043</v>
      </c>
    </row>
    <row r="105" spans="1:19" s="44" customFormat="1" ht="13.5" customHeight="1">
      <c r="A105" s="415" t="s">
        <v>53</v>
      </c>
      <c r="B105" s="390"/>
      <c r="C105" s="390"/>
      <c r="D105" s="390"/>
      <c r="E105" s="391"/>
      <c r="F105" s="415" t="s">
        <v>1076</v>
      </c>
      <c r="G105" s="390"/>
      <c r="H105" s="390"/>
      <c r="I105" s="390"/>
      <c r="J105" s="390"/>
      <c r="K105" s="390"/>
      <c r="L105" s="390"/>
      <c r="M105" s="391"/>
      <c r="N105" s="415" t="s">
        <v>56</v>
      </c>
      <c r="O105" s="390"/>
      <c r="P105" s="390"/>
      <c r="Q105" s="391"/>
      <c r="R105" s="35" t="s">
        <v>1043</v>
      </c>
      <c r="S105" s="35" t="s">
        <v>1043</v>
      </c>
    </row>
    <row r="106" spans="1:19" s="3" customFormat="1" ht="13.5" customHeight="1">
      <c r="A106" s="396"/>
      <c r="B106" s="396"/>
      <c r="C106" s="396"/>
      <c r="D106" s="396"/>
      <c r="E106" s="396"/>
      <c r="F106" s="396"/>
      <c r="G106" s="396"/>
      <c r="H106" s="396"/>
      <c r="I106" s="396"/>
      <c r="J106" s="396"/>
      <c r="K106" s="396"/>
      <c r="L106" s="396"/>
      <c r="M106" s="396"/>
      <c r="N106" s="396"/>
      <c r="O106" s="396"/>
      <c r="P106" s="396"/>
      <c r="Q106" s="396"/>
      <c r="R106" s="396"/>
      <c r="S106" s="396"/>
    </row>
    <row r="107" spans="1:19" s="44" customFormat="1" ht="13.5" customHeight="1">
      <c r="A107" s="392" t="s">
        <v>84</v>
      </c>
      <c r="B107" s="393"/>
      <c r="C107" s="393"/>
      <c r="D107" s="393"/>
      <c r="E107" s="393"/>
      <c r="F107" s="394"/>
      <c r="G107" s="410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395"/>
      <c r="S107" s="395"/>
    </row>
    <row r="108" spans="1:19" s="44" customFormat="1" ht="13.5" customHeight="1">
      <c r="A108" s="415" t="s">
        <v>99</v>
      </c>
      <c r="B108" s="390"/>
      <c r="C108" s="390"/>
      <c r="D108" s="390"/>
      <c r="E108" s="391"/>
      <c r="F108" s="415" t="s">
        <v>1076</v>
      </c>
      <c r="G108" s="390"/>
      <c r="H108" s="390"/>
      <c r="I108" s="390"/>
      <c r="J108" s="390"/>
      <c r="K108" s="390"/>
      <c r="L108" s="390"/>
      <c r="M108" s="391"/>
      <c r="N108" s="415" t="s">
        <v>100</v>
      </c>
      <c r="O108" s="390"/>
      <c r="P108" s="390"/>
      <c r="Q108" s="391"/>
      <c r="R108" s="35">
        <v>41023</v>
      </c>
      <c r="S108" s="35" t="s">
        <v>1043</v>
      </c>
    </row>
    <row r="109" spans="1:19" s="3" customFormat="1" ht="13.5" customHeight="1">
      <c r="A109" s="396"/>
      <c r="B109" s="396"/>
      <c r="C109" s="396"/>
      <c r="D109" s="396"/>
      <c r="E109" s="396"/>
      <c r="F109" s="396"/>
      <c r="G109" s="396"/>
      <c r="H109" s="396"/>
      <c r="I109" s="396"/>
      <c r="J109" s="396"/>
      <c r="K109" s="396"/>
      <c r="L109" s="396"/>
      <c r="M109" s="396"/>
      <c r="N109" s="396"/>
      <c r="O109" s="396"/>
      <c r="P109" s="396"/>
      <c r="Q109" s="396"/>
      <c r="R109" s="396"/>
      <c r="S109" s="396"/>
    </row>
    <row r="110" spans="1:19" s="44" customFormat="1" ht="13.5" customHeight="1">
      <c r="A110" s="392" t="s">
        <v>153</v>
      </c>
      <c r="B110" s="393"/>
      <c r="C110" s="393"/>
      <c r="D110" s="393"/>
      <c r="E110" s="393"/>
      <c r="F110" s="394"/>
      <c r="G110" s="410"/>
      <c r="H110" s="395"/>
      <c r="I110" s="395"/>
      <c r="J110" s="395"/>
      <c r="K110" s="395"/>
      <c r="L110" s="395"/>
      <c r="M110" s="395"/>
      <c r="N110" s="395"/>
      <c r="O110" s="395"/>
      <c r="P110" s="395"/>
      <c r="Q110" s="395"/>
      <c r="R110" s="395"/>
      <c r="S110" s="395"/>
    </row>
    <row r="111" spans="1:19" s="44" customFormat="1" ht="13.5" customHeight="1">
      <c r="A111" s="415" t="s">
        <v>162</v>
      </c>
      <c r="B111" s="390"/>
      <c r="C111" s="390"/>
      <c r="D111" s="390"/>
      <c r="E111" s="391"/>
      <c r="F111" s="415" t="s">
        <v>1076</v>
      </c>
      <c r="G111" s="390"/>
      <c r="H111" s="390"/>
      <c r="I111" s="390"/>
      <c r="J111" s="390"/>
      <c r="K111" s="390"/>
      <c r="L111" s="390"/>
      <c r="M111" s="391"/>
      <c r="N111" s="415" t="s">
        <v>164</v>
      </c>
      <c r="O111" s="390"/>
      <c r="P111" s="390"/>
      <c r="Q111" s="391"/>
      <c r="R111" s="35">
        <v>40267</v>
      </c>
      <c r="S111" s="35" t="s">
        <v>1043</v>
      </c>
    </row>
    <row r="112" spans="1:19" s="44" customFormat="1" ht="13.5" customHeight="1">
      <c r="A112" s="415" t="s">
        <v>163</v>
      </c>
      <c r="B112" s="390"/>
      <c r="C112" s="390"/>
      <c r="D112" s="390"/>
      <c r="E112" s="391"/>
      <c r="F112" s="415" t="s">
        <v>1051</v>
      </c>
      <c r="G112" s="390"/>
      <c r="H112" s="390"/>
      <c r="I112" s="390"/>
      <c r="J112" s="390"/>
      <c r="K112" s="390"/>
      <c r="L112" s="390"/>
      <c r="M112" s="391"/>
      <c r="N112" s="415" t="s">
        <v>165</v>
      </c>
      <c r="O112" s="390"/>
      <c r="P112" s="390"/>
      <c r="Q112" s="391"/>
      <c r="R112" s="35">
        <v>40499</v>
      </c>
      <c r="S112" s="35" t="s">
        <v>1043</v>
      </c>
    </row>
    <row r="113" spans="1:19" s="3" customFormat="1" ht="13.5" customHeight="1">
      <c r="A113" s="396"/>
      <c r="B113" s="396"/>
      <c r="C113" s="396"/>
      <c r="D113" s="396"/>
      <c r="E113" s="396"/>
      <c r="F113" s="396"/>
      <c r="G113" s="396"/>
      <c r="H113" s="396"/>
      <c r="I113" s="396"/>
      <c r="J113" s="396"/>
      <c r="K113" s="396"/>
      <c r="L113" s="396"/>
      <c r="M113" s="396"/>
      <c r="N113" s="396"/>
      <c r="O113" s="396"/>
      <c r="P113" s="396"/>
      <c r="Q113" s="396"/>
      <c r="R113" s="396"/>
      <c r="S113" s="396"/>
    </row>
    <row r="114" spans="1:19" s="44" customFormat="1" ht="13.5" customHeight="1">
      <c r="A114" s="392" t="s">
        <v>200</v>
      </c>
      <c r="B114" s="393"/>
      <c r="C114" s="393"/>
      <c r="D114" s="393"/>
      <c r="E114" s="393"/>
      <c r="F114" s="394"/>
      <c r="G114" s="410"/>
      <c r="H114" s="395"/>
      <c r="I114" s="395"/>
      <c r="J114" s="395"/>
      <c r="K114" s="395"/>
      <c r="L114" s="395"/>
      <c r="M114" s="395"/>
      <c r="N114" s="395"/>
      <c r="O114" s="395"/>
      <c r="P114" s="395"/>
      <c r="Q114" s="395"/>
      <c r="R114" s="395"/>
      <c r="S114" s="395"/>
    </row>
    <row r="115" spans="1:19" s="44" customFormat="1" ht="13.5" customHeight="1">
      <c r="A115" s="415" t="s">
        <v>17</v>
      </c>
      <c r="B115" s="390"/>
      <c r="C115" s="390"/>
      <c r="D115" s="390"/>
      <c r="E115" s="391"/>
      <c r="F115" s="415" t="s">
        <v>1076</v>
      </c>
      <c r="G115" s="390"/>
      <c r="H115" s="390"/>
      <c r="I115" s="390"/>
      <c r="J115" s="390"/>
      <c r="K115" s="390"/>
      <c r="L115" s="390"/>
      <c r="M115" s="391"/>
      <c r="N115" s="415" t="s">
        <v>19</v>
      </c>
      <c r="O115" s="390"/>
      <c r="P115" s="390"/>
      <c r="Q115" s="391"/>
      <c r="R115" s="35">
        <v>39910</v>
      </c>
      <c r="S115" s="35" t="s">
        <v>1043</v>
      </c>
    </row>
    <row r="116" spans="1:19" s="44" customFormat="1" ht="13.5" customHeight="1" thickBot="1">
      <c r="A116" s="415" t="s">
        <v>16</v>
      </c>
      <c r="B116" s="390"/>
      <c r="C116" s="390"/>
      <c r="D116" s="390"/>
      <c r="E116" s="391"/>
      <c r="F116" s="415" t="s">
        <v>1051</v>
      </c>
      <c r="G116" s="390"/>
      <c r="H116" s="390"/>
      <c r="I116" s="390"/>
      <c r="J116" s="390"/>
      <c r="K116" s="390"/>
      <c r="L116" s="390"/>
      <c r="M116" s="391"/>
      <c r="N116" s="415" t="s">
        <v>18</v>
      </c>
      <c r="O116" s="390"/>
      <c r="P116" s="390"/>
      <c r="Q116" s="391"/>
      <c r="R116" s="35">
        <v>39910</v>
      </c>
      <c r="S116" s="35" t="s">
        <v>1043</v>
      </c>
    </row>
    <row r="117" spans="1:19" s="44" customFormat="1" ht="13.5" customHeight="1">
      <c r="A117" s="420"/>
      <c r="B117" s="421"/>
      <c r="C117" s="421"/>
      <c r="D117" s="421"/>
      <c r="E117" s="421"/>
      <c r="F117" s="421"/>
      <c r="G117" s="421"/>
      <c r="H117" s="421"/>
      <c r="I117" s="421"/>
      <c r="J117" s="421"/>
      <c r="K117" s="421"/>
      <c r="L117" s="421"/>
      <c r="M117" s="421"/>
      <c r="N117" s="421"/>
      <c r="O117" s="421"/>
      <c r="P117" s="421"/>
      <c r="Q117" s="421"/>
      <c r="R117" s="421"/>
      <c r="S117" s="421"/>
    </row>
    <row r="118" spans="1:19" s="44" customFormat="1" ht="13.5" customHeight="1">
      <c r="A118" s="392" t="s">
        <v>1007</v>
      </c>
      <c r="B118" s="393"/>
      <c r="C118" s="393"/>
      <c r="D118" s="393"/>
      <c r="E118" s="393"/>
      <c r="F118" s="394"/>
      <c r="G118" s="410"/>
      <c r="H118" s="395"/>
      <c r="I118" s="395"/>
      <c r="J118" s="395"/>
      <c r="K118" s="395"/>
      <c r="L118" s="395"/>
      <c r="M118" s="395"/>
      <c r="N118" s="395"/>
      <c r="O118" s="395"/>
      <c r="P118" s="395"/>
      <c r="Q118" s="395"/>
      <c r="R118" s="395"/>
      <c r="S118" s="395"/>
    </row>
    <row r="119" spans="1:19" s="44" customFormat="1" ht="13.5" customHeight="1">
      <c r="A119" s="415" t="s">
        <v>1425</v>
      </c>
      <c r="B119" s="390"/>
      <c r="C119" s="390"/>
      <c r="D119" s="390"/>
      <c r="E119" s="391"/>
      <c r="F119" s="415" t="s">
        <v>1051</v>
      </c>
      <c r="G119" s="390"/>
      <c r="H119" s="390"/>
      <c r="I119" s="390"/>
      <c r="J119" s="390"/>
      <c r="K119" s="390"/>
      <c r="L119" s="390"/>
      <c r="M119" s="391"/>
      <c r="N119" s="415" t="s">
        <v>1427</v>
      </c>
      <c r="O119" s="390"/>
      <c r="P119" s="390"/>
      <c r="Q119" s="391"/>
      <c r="R119" s="35">
        <v>39910</v>
      </c>
      <c r="S119" s="35" t="s">
        <v>1043</v>
      </c>
    </row>
    <row r="120" spans="1:19" s="44" customFormat="1" ht="13.5" customHeight="1" thickBot="1">
      <c r="A120" s="415" t="s">
        <v>707</v>
      </c>
      <c r="B120" s="390"/>
      <c r="C120" s="390"/>
      <c r="D120" s="390"/>
      <c r="E120" s="391"/>
      <c r="F120" s="415" t="s">
        <v>1076</v>
      </c>
      <c r="G120" s="390"/>
      <c r="H120" s="390"/>
      <c r="I120" s="390"/>
      <c r="J120" s="390"/>
      <c r="K120" s="390"/>
      <c r="L120" s="390"/>
      <c r="M120" s="391"/>
      <c r="N120" s="415" t="s">
        <v>708</v>
      </c>
      <c r="O120" s="390"/>
      <c r="P120" s="390"/>
      <c r="Q120" s="391"/>
      <c r="R120" s="35">
        <v>39910</v>
      </c>
      <c r="S120" s="35" t="s">
        <v>1043</v>
      </c>
    </row>
    <row r="121" spans="1:19" s="44" customFormat="1" ht="13.5" customHeight="1">
      <c r="A121" s="420"/>
      <c r="B121" s="421"/>
      <c r="C121" s="421"/>
      <c r="D121" s="421"/>
      <c r="E121" s="421"/>
      <c r="F121" s="421"/>
      <c r="G121" s="421"/>
      <c r="H121" s="421"/>
      <c r="I121" s="421"/>
      <c r="J121" s="421"/>
      <c r="K121" s="421"/>
      <c r="L121" s="421"/>
      <c r="M121" s="421"/>
      <c r="N121" s="421"/>
      <c r="O121" s="421"/>
      <c r="P121" s="421"/>
      <c r="Q121" s="421"/>
      <c r="R121" s="421"/>
      <c r="S121" s="421"/>
    </row>
    <row r="122" spans="1:19" s="44" customFormat="1" ht="13.5" customHeight="1">
      <c r="A122" s="392" t="s">
        <v>902</v>
      </c>
      <c r="B122" s="393"/>
      <c r="C122" s="393"/>
      <c r="D122" s="393"/>
      <c r="E122" s="393"/>
      <c r="F122" s="394"/>
      <c r="G122" s="410"/>
      <c r="H122" s="395"/>
      <c r="I122" s="395"/>
      <c r="J122" s="395"/>
      <c r="K122" s="395"/>
      <c r="L122" s="395"/>
      <c r="M122" s="395"/>
      <c r="N122" s="395"/>
      <c r="O122" s="395"/>
      <c r="P122" s="395"/>
      <c r="Q122" s="395"/>
      <c r="R122" s="395"/>
      <c r="S122" s="395"/>
    </row>
    <row r="123" spans="1:19" s="44" customFormat="1" ht="13.5" customHeight="1" thickBot="1">
      <c r="A123" s="415" t="s">
        <v>709</v>
      </c>
      <c r="B123" s="390"/>
      <c r="C123" s="390"/>
      <c r="D123" s="390"/>
      <c r="E123" s="391"/>
      <c r="F123" s="415" t="s">
        <v>1076</v>
      </c>
      <c r="G123" s="390"/>
      <c r="H123" s="390"/>
      <c r="I123" s="390"/>
      <c r="J123" s="390"/>
      <c r="K123" s="390"/>
      <c r="L123" s="390"/>
      <c r="M123" s="391"/>
      <c r="N123" s="415" t="s">
        <v>710</v>
      </c>
      <c r="O123" s="390"/>
      <c r="P123" s="390"/>
      <c r="Q123" s="391"/>
      <c r="R123" s="35">
        <v>40267</v>
      </c>
      <c r="S123" s="35" t="s">
        <v>1043</v>
      </c>
    </row>
    <row r="124" spans="1:19" s="44" customFormat="1" ht="13.5" customHeight="1">
      <c r="A124" s="420"/>
      <c r="B124" s="421"/>
      <c r="C124" s="421"/>
      <c r="D124" s="421"/>
      <c r="E124" s="421"/>
      <c r="F124" s="421"/>
      <c r="G124" s="421"/>
      <c r="H124" s="421"/>
      <c r="I124" s="421"/>
      <c r="J124" s="421"/>
      <c r="K124" s="421"/>
      <c r="L124" s="421"/>
      <c r="M124" s="421"/>
      <c r="N124" s="421"/>
      <c r="O124" s="421"/>
      <c r="P124" s="421"/>
      <c r="Q124" s="421"/>
      <c r="R124" s="421"/>
      <c r="S124" s="421"/>
    </row>
    <row r="125" spans="1:19" s="44" customFormat="1" ht="13.5" customHeight="1">
      <c r="A125" s="392" t="s">
        <v>1025</v>
      </c>
      <c r="B125" s="393"/>
      <c r="C125" s="393"/>
      <c r="D125" s="393"/>
      <c r="E125" s="393"/>
      <c r="F125" s="394"/>
      <c r="G125" s="410"/>
      <c r="H125" s="395"/>
      <c r="I125" s="395"/>
      <c r="J125" s="395"/>
      <c r="K125" s="395"/>
      <c r="L125" s="395"/>
      <c r="M125" s="395"/>
      <c r="N125" s="395"/>
      <c r="O125" s="395"/>
      <c r="P125" s="395"/>
      <c r="Q125" s="395"/>
      <c r="R125" s="395"/>
      <c r="S125" s="395"/>
    </row>
    <row r="126" spans="1:19" s="44" customFormat="1" ht="13.5" customHeight="1">
      <c r="A126" s="415" t="s">
        <v>711</v>
      </c>
      <c r="B126" s="390"/>
      <c r="C126" s="390"/>
      <c r="D126" s="390"/>
      <c r="E126" s="391"/>
      <c r="F126" s="415" t="s">
        <v>712</v>
      </c>
      <c r="G126" s="390"/>
      <c r="H126" s="390"/>
      <c r="I126" s="390"/>
      <c r="J126" s="390"/>
      <c r="K126" s="390"/>
      <c r="L126" s="390"/>
      <c r="M126" s="391"/>
      <c r="N126" s="415" t="s">
        <v>1043</v>
      </c>
      <c r="O126" s="390"/>
      <c r="P126" s="390"/>
      <c r="Q126" s="391"/>
      <c r="R126" s="35" t="s">
        <v>1043</v>
      </c>
      <c r="S126" s="35" t="s">
        <v>1043</v>
      </c>
    </row>
    <row r="127" spans="1:19" s="44" customFormat="1" ht="13.5" customHeight="1">
      <c r="A127" s="415" t="s">
        <v>1441</v>
      </c>
      <c r="B127" s="390"/>
      <c r="C127" s="390"/>
      <c r="D127" s="390"/>
      <c r="E127" s="391"/>
      <c r="F127" s="415" t="s">
        <v>662</v>
      </c>
      <c r="G127" s="390"/>
      <c r="H127" s="390"/>
      <c r="I127" s="390"/>
      <c r="J127" s="390"/>
      <c r="K127" s="390"/>
      <c r="L127" s="390"/>
      <c r="M127" s="391"/>
      <c r="N127" s="415" t="s">
        <v>1043</v>
      </c>
      <c r="O127" s="390"/>
      <c r="P127" s="390"/>
      <c r="Q127" s="391"/>
      <c r="R127" s="35">
        <v>40181</v>
      </c>
      <c r="S127" s="35">
        <v>40907</v>
      </c>
    </row>
    <row r="128" spans="1:19" s="44" customFormat="1" ht="13.5" customHeight="1">
      <c r="A128" s="415" t="s">
        <v>1442</v>
      </c>
      <c r="B128" s="390"/>
      <c r="C128" s="390"/>
      <c r="D128" s="390"/>
      <c r="E128" s="391"/>
      <c r="F128" s="415" t="s">
        <v>1051</v>
      </c>
      <c r="G128" s="390"/>
      <c r="H128" s="390"/>
      <c r="I128" s="390"/>
      <c r="J128" s="390"/>
      <c r="K128" s="390"/>
      <c r="L128" s="390"/>
      <c r="M128" s="391"/>
      <c r="N128" s="415" t="s">
        <v>1443</v>
      </c>
      <c r="O128" s="390"/>
      <c r="P128" s="390"/>
      <c r="Q128" s="391"/>
      <c r="R128" s="35">
        <v>40499</v>
      </c>
      <c r="S128" s="35">
        <v>40907</v>
      </c>
    </row>
  </sheetData>
  <sheetProtection password="CEFE" sheet="1"/>
  <mergeCells count="285">
    <mergeCell ref="A6:E6"/>
    <mergeCell ref="F6:M6"/>
    <mergeCell ref="A7:S7"/>
    <mergeCell ref="A9:E9"/>
    <mergeCell ref="F9:M9"/>
    <mergeCell ref="N9:Q9"/>
    <mergeCell ref="A8:F8"/>
    <mergeCell ref="G8:S8"/>
    <mergeCell ref="A10:S10"/>
    <mergeCell ref="A11:F11"/>
    <mergeCell ref="G11:S11"/>
    <mergeCell ref="A1:S1"/>
    <mergeCell ref="A2:S2"/>
    <mergeCell ref="A3:D3"/>
    <mergeCell ref="N6:Q6"/>
    <mergeCell ref="Q3:R3"/>
    <mergeCell ref="E3:P3"/>
    <mergeCell ref="A4:S5"/>
    <mergeCell ref="A12:E12"/>
    <mergeCell ref="F12:M12"/>
    <mergeCell ref="N12:Q12"/>
    <mergeCell ref="A13:E13"/>
    <mergeCell ref="F13:M13"/>
    <mergeCell ref="N13:Q13"/>
    <mergeCell ref="A15:S15"/>
    <mergeCell ref="A16:F16"/>
    <mergeCell ref="G16:S16"/>
    <mergeCell ref="A14:E14"/>
    <mergeCell ref="F14:M14"/>
    <mergeCell ref="N14:Q14"/>
    <mergeCell ref="A18:S18"/>
    <mergeCell ref="A19:F19"/>
    <mergeCell ref="G19:S19"/>
    <mergeCell ref="A17:E17"/>
    <mergeCell ref="F17:M17"/>
    <mergeCell ref="N17:Q17"/>
    <mergeCell ref="A20:E20"/>
    <mergeCell ref="F20:M20"/>
    <mergeCell ref="N20:Q20"/>
    <mergeCell ref="A21:E21"/>
    <mergeCell ref="F21:M21"/>
    <mergeCell ref="N21:Q21"/>
    <mergeCell ref="A24:S24"/>
    <mergeCell ref="A25:F25"/>
    <mergeCell ref="G25:S25"/>
    <mergeCell ref="A22:E22"/>
    <mergeCell ref="F22:M22"/>
    <mergeCell ref="N22:Q22"/>
    <mergeCell ref="A23:E23"/>
    <mergeCell ref="F23:M23"/>
    <mergeCell ref="N23:Q23"/>
    <mergeCell ref="A28:S28"/>
    <mergeCell ref="A29:F29"/>
    <mergeCell ref="G29:S29"/>
    <mergeCell ref="A26:E26"/>
    <mergeCell ref="F26:M26"/>
    <mergeCell ref="N26:Q26"/>
    <mergeCell ref="A27:E27"/>
    <mergeCell ref="F27:M27"/>
    <mergeCell ref="N27:Q27"/>
    <mergeCell ref="A32:S32"/>
    <mergeCell ref="A33:F33"/>
    <mergeCell ref="G33:S33"/>
    <mergeCell ref="A30:E30"/>
    <mergeCell ref="F30:M30"/>
    <mergeCell ref="N30:Q30"/>
    <mergeCell ref="A31:E31"/>
    <mergeCell ref="F31:M31"/>
    <mergeCell ref="N31:Q31"/>
    <mergeCell ref="A35:S35"/>
    <mergeCell ref="A36:F36"/>
    <mergeCell ref="G36:S36"/>
    <mergeCell ref="A34:E34"/>
    <mergeCell ref="F34:M34"/>
    <mergeCell ref="N34:Q34"/>
    <mergeCell ref="A39:S39"/>
    <mergeCell ref="A40:F40"/>
    <mergeCell ref="G40:S40"/>
    <mergeCell ref="A37:E37"/>
    <mergeCell ref="F37:M37"/>
    <mergeCell ref="N37:Q37"/>
    <mergeCell ref="A38:E38"/>
    <mergeCell ref="F38:M38"/>
    <mergeCell ref="N38:Q38"/>
    <mergeCell ref="A41:E41"/>
    <mergeCell ref="F41:M41"/>
    <mergeCell ref="N41:Q41"/>
    <mergeCell ref="A42:E42"/>
    <mergeCell ref="F42:M42"/>
    <mergeCell ref="N42:Q42"/>
    <mergeCell ref="A43:E43"/>
    <mergeCell ref="F43:M43"/>
    <mergeCell ref="N43:Q43"/>
    <mergeCell ref="A44:E44"/>
    <mergeCell ref="F44:M44"/>
    <mergeCell ref="N44:Q44"/>
    <mergeCell ref="A46:S46"/>
    <mergeCell ref="A47:F47"/>
    <mergeCell ref="G47:S47"/>
    <mergeCell ref="A45:E45"/>
    <mergeCell ref="F45:M45"/>
    <mergeCell ref="N45:Q45"/>
    <mergeCell ref="A48:E48"/>
    <mergeCell ref="F48:M48"/>
    <mergeCell ref="N48:Q48"/>
    <mergeCell ref="A49:E49"/>
    <mergeCell ref="F49:M49"/>
    <mergeCell ref="N49:Q49"/>
    <mergeCell ref="A51:S51"/>
    <mergeCell ref="A52:F52"/>
    <mergeCell ref="G52:S52"/>
    <mergeCell ref="A50:E50"/>
    <mergeCell ref="F50:M50"/>
    <mergeCell ref="N50:Q50"/>
    <mergeCell ref="A53:E53"/>
    <mergeCell ref="F53:M53"/>
    <mergeCell ref="N53:Q53"/>
    <mergeCell ref="A54:E54"/>
    <mergeCell ref="F54:M54"/>
    <mergeCell ref="N54:Q54"/>
    <mergeCell ref="A56:S56"/>
    <mergeCell ref="A57:F57"/>
    <mergeCell ref="G57:S57"/>
    <mergeCell ref="A55:E55"/>
    <mergeCell ref="F55:M55"/>
    <mergeCell ref="N55:Q55"/>
    <mergeCell ref="A59:S59"/>
    <mergeCell ref="A60:F60"/>
    <mergeCell ref="G60:S60"/>
    <mergeCell ref="A58:E58"/>
    <mergeCell ref="F58:M58"/>
    <mergeCell ref="N58:Q58"/>
    <mergeCell ref="A62:S62"/>
    <mergeCell ref="A63:F63"/>
    <mergeCell ref="G63:S63"/>
    <mergeCell ref="A61:E61"/>
    <mergeCell ref="F61:M61"/>
    <mergeCell ref="N61:Q61"/>
    <mergeCell ref="A65:S65"/>
    <mergeCell ref="A66:F66"/>
    <mergeCell ref="G66:S66"/>
    <mergeCell ref="A64:E64"/>
    <mergeCell ref="F64:M64"/>
    <mergeCell ref="N64:Q64"/>
    <mergeCell ref="A69:S69"/>
    <mergeCell ref="A70:F70"/>
    <mergeCell ref="G70:S70"/>
    <mergeCell ref="A67:E67"/>
    <mergeCell ref="F67:M67"/>
    <mergeCell ref="N67:Q67"/>
    <mergeCell ref="A68:E68"/>
    <mergeCell ref="F68:M68"/>
    <mergeCell ref="N68:Q68"/>
    <mergeCell ref="A71:E71"/>
    <mergeCell ref="F71:M71"/>
    <mergeCell ref="N71:Q71"/>
    <mergeCell ref="A72:E72"/>
    <mergeCell ref="F72:M72"/>
    <mergeCell ref="N72:Q72"/>
    <mergeCell ref="A74:S74"/>
    <mergeCell ref="A75:F75"/>
    <mergeCell ref="G75:S75"/>
    <mergeCell ref="A73:E73"/>
    <mergeCell ref="F73:M73"/>
    <mergeCell ref="N73:Q73"/>
    <mergeCell ref="A80:F80"/>
    <mergeCell ref="G80:S80"/>
    <mergeCell ref="A76:E76"/>
    <mergeCell ref="F76:M76"/>
    <mergeCell ref="N76:Q76"/>
    <mergeCell ref="A77:E77"/>
    <mergeCell ref="F77:M77"/>
    <mergeCell ref="N77:Q77"/>
    <mergeCell ref="A78:E78"/>
    <mergeCell ref="F78:M78"/>
    <mergeCell ref="N78:Q78"/>
    <mergeCell ref="A79:S79"/>
    <mergeCell ref="A83:S83"/>
    <mergeCell ref="A84:F84"/>
    <mergeCell ref="G84:S84"/>
    <mergeCell ref="A81:E81"/>
    <mergeCell ref="F81:M81"/>
    <mergeCell ref="N81:Q81"/>
    <mergeCell ref="A82:E82"/>
    <mergeCell ref="F82:M82"/>
    <mergeCell ref="N82:Q82"/>
    <mergeCell ref="A87:S87"/>
    <mergeCell ref="A88:F88"/>
    <mergeCell ref="G88:S88"/>
    <mergeCell ref="A85:E85"/>
    <mergeCell ref="F85:M85"/>
    <mergeCell ref="N85:Q85"/>
    <mergeCell ref="A86:E86"/>
    <mergeCell ref="F86:M86"/>
    <mergeCell ref="N86:Q86"/>
    <mergeCell ref="A90:S90"/>
    <mergeCell ref="A91:F91"/>
    <mergeCell ref="G91:S91"/>
    <mergeCell ref="A89:E89"/>
    <mergeCell ref="F89:M89"/>
    <mergeCell ref="N89:Q89"/>
    <mergeCell ref="A94:S94"/>
    <mergeCell ref="A95:F95"/>
    <mergeCell ref="G95:S95"/>
    <mergeCell ref="A92:E92"/>
    <mergeCell ref="F92:M92"/>
    <mergeCell ref="N92:Q92"/>
    <mergeCell ref="A93:E93"/>
    <mergeCell ref="F93:M93"/>
    <mergeCell ref="N93:Q93"/>
    <mergeCell ref="A97:S97"/>
    <mergeCell ref="A98:F98"/>
    <mergeCell ref="G98:S98"/>
    <mergeCell ref="A96:E96"/>
    <mergeCell ref="F96:M96"/>
    <mergeCell ref="N96:Q96"/>
    <mergeCell ref="A100:S100"/>
    <mergeCell ref="A101:F101"/>
    <mergeCell ref="G101:S101"/>
    <mergeCell ref="A99:E99"/>
    <mergeCell ref="F99:M99"/>
    <mergeCell ref="N99:Q99"/>
    <mergeCell ref="A102:E102"/>
    <mergeCell ref="F102:M102"/>
    <mergeCell ref="N102:Q102"/>
    <mergeCell ref="A103:E103"/>
    <mergeCell ref="F103:M103"/>
    <mergeCell ref="N103:Q103"/>
    <mergeCell ref="A106:S106"/>
    <mergeCell ref="A107:F107"/>
    <mergeCell ref="G107:S107"/>
    <mergeCell ref="A104:E104"/>
    <mergeCell ref="F104:M104"/>
    <mergeCell ref="N104:Q104"/>
    <mergeCell ref="A105:E105"/>
    <mergeCell ref="F105:M105"/>
    <mergeCell ref="N105:Q105"/>
    <mergeCell ref="A109:S109"/>
    <mergeCell ref="A110:F110"/>
    <mergeCell ref="G110:S110"/>
    <mergeCell ref="A108:E108"/>
    <mergeCell ref="F108:M108"/>
    <mergeCell ref="N108:Q108"/>
    <mergeCell ref="A113:S113"/>
    <mergeCell ref="A114:F114"/>
    <mergeCell ref="G114:S114"/>
    <mergeCell ref="A111:E111"/>
    <mergeCell ref="F111:M111"/>
    <mergeCell ref="N111:Q111"/>
    <mergeCell ref="A112:E112"/>
    <mergeCell ref="F112:M112"/>
    <mergeCell ref="N112:Q112"/>
    <mergeCell ref="A115:E115"/>
    <mergeCell ref="F115:M115"/>
    <mergeCell ref="N115:Q115"/>
    <mergeCell ref="A116:E116"/>
    <mergeCell ref="F116:M116"/>
    <mergeCell ref="N116:Q116"/>
    <mergeCell ref="F123:M123"/>
    <mergeCell ref="A117:S117"/>
    <mergeCell ref="A118:F118"/>
    <mergeCell ref="G118:S118"/>
    <mergeCell ref="A119:E119"/>
    <mergeCell ref="F119:M119"/>
    <mergeCell ref="N119:Q119"/>
    <mergeCell ref="F127:M127"/>
    <mergeCell ref="A125:F125"/>
    <mergeCell ref="G125:S125"/>
    <mergeCell ref="A120:E120"/>
    <mergeCell ref="F120:M120"/>
    <mergeCell ref="N120:Q120"/>
    <mergeCell ref="A121:S121"/>
    <mergeCell ref="A122:F122"/>
    <mergeCell ref="G122:S122"/>
    <mergeCell ref="A123:E123"/>
    <mergeCell ref="N127:Q127"/>
    <mergeCell ref="N123:Q123"/>
    <mergeCell ref="A124:S124"/>
    <mergeCell ref="A128:E128"/>
    <mergeCell ref="F128:M128"/>
    <mergeCell ref="N128:Q128"/>
    <mergeCell ref="A126:E126"/>
    <mergeCell ref="F126:M126"/>
    <mergeCell ref="N126:Q126"/>
    <mergeCell ref="A127:E12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CCT/UFPB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Aparecido Jesuino de Souza</dc:creator>
  <cp:keywords/>
  <dc:description/>
  <cp:lastModifiedBy>WIN 7</cp:lastModifiedBy>
  <cp:lastPrinted>2013-04-10T11:14:53Z</cp:lastPrinted>
  <dcterms:created xsi:type="dcterms:W3CDTF">2000-03-16T19:09:54Z</dcterms:created>
  <dcterms:modified xsi:type="dcterms:W3CDTF">2013-04-10T11:15:09Z</dcterms:modified>
  <cp:category/>
  <cp:version/>
  <cp:contentType/>
  <cp:contentStatus/>
</cp:coreProperties>
</file>