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3605" windowHeight="13665" tabRatio="865" activeTab="1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definedNames>
    <definedName name="_xlnm.Print_Area" localSheetId="0">'Percentuais'!$1:$40</definedName>
    <definedName name="_xlnm.Print_Area" localSheetId="1">'Resumo'!$A$1:$I$177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94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2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103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36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<sst xmlns="http://schemas.openxmlformats.org/spreadsheetml/2006/main" count="6806" uniqueCount="1363">
  <si>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</si>
  <si>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</si>
  <si>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</si>
  <si>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</si>
  <si>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</si>
  <si>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</si>
  <si>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</si>
  <si>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</si>
  <si>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</si>
  <si>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</si>
  <si>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</si>
  <si>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</si>
  <si>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</si>
  <si>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</si>
  <si>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</si>
  <si>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</si>
  <si>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</si>
  <si>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</si>
  <si>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</si>
  <si>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</si>
  <si>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</si>
  <si>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</si>
  <si>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</si>
  <si>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</si>
  <si>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</si>
  <si>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</si>
  <si>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</si>
  <si>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</si>
  <si>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</si>
  <si>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</si>
  <si>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</si>
  <si>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</si>
  <si>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</si>
  <si>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</si>
  <si>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</si>
  <si>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</si>
  <si>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</si>
  <si>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</si>
  <si>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AFASTAMENTOS DEFINITIVOS</t>
  </si>
  <si>
    <t>3 - Visitantes pela UFCG</t>
  </si>
  <si>
    <t>4 - Estagiários Graduados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</si>
  <si>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</si>
  <si>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</si>
  <si>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</si>
  <si>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</si>
  <si>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</si>
  <si>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</si>
  <si>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</si>
  <si>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</si>
  <si>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</si>
  <si>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</si>
  <si>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</si>
  <si>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</si>
  <si>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</si>
  <si>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</si>
  <si>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</si>
  <si>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</si>
  <si>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</si>
  <si>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</si>
  <si>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</si>
  <si>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</si>
  <si>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</si>
  <si>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</si>
  <si>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</si>
  <si>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</si>
  <si>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</si>
  <si>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</si>
  <si>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</si>
  <si>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</si>
  <si>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</si>
  <si>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</si>
  <si>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</si>
  <si>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</si>
  <si>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</si>
  <si>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</si>
  <si>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</si>
  <si>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</si>
  <si>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</si>
  <si>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</si>
  <si>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</si>
  <si>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</si>
  <si>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</si>
  <si>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</si>
  <si>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</si>
  <si>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</si>
  <si>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</si>
  <si>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</si>
  <si>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</si>
  <si>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</si>
  <si>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</si>
  <si>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</si>
  <si>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</si>
  <si>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</si>
  <si>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</si>
  <si>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</si>
  <si>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COLABORADORES (não conta como carga horária para efeito de dados gerais.)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</si>
  <si>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</si>
  <si>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</si>
  <si>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</si>
  <si>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</si>
  <si>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</si>
  <si>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</si>
  <si>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</si>
  <si>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</si>
  <si>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</si>
  <si>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</si>
  <si>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</si>
  <si>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</si>
  <si>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</si>
  <si>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</si>
  <si>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</si>
  <si>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</si>
  <si>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Resumo Geral das Várias Atividades Desenvolvidas Pelos Docentes no</t>
  </si>
  <si>
    <t>Local</t>
  </si>
  <si>
    <t>Data</t>
  </si>
  <si>
    <t>Resumos publicados em anais de eventos regionais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</si>
  <si>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</si>
  <si>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</si>
  <si>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</si>
  <si>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</si>
  <si>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Teses defendidas sob orientação de docentes da Unidade Acadêmica</t>
  </si>
  <si>
    <t>Dissertações defendidas sob orientação de docentes da Unidade Acadêmica</t>
  </si>
  <si>
    <t xml:space="preserve">Distribuição Percentual das Atividades Docentes da Unidade Acadêmica </t>
  </si>
  <si>
    <t>Aposent.</t>
  </si>
  <si>
    <t>Bolsistas REUNI</t>
  </si>
  <si>
    <t>Estágio Supervisionado</t>
  </si>
  <si>
    <t>PIBID</t>
  </si>
  <si>
    <t>PICME</t>
  </si>
  <si>
    <t>Iniciação Científica (PIBIC, INCTMat, ANP/PRH-25)</t>
  </si>
  <si>
    <t>PET</t>
  </si>
  <si>
    <t>Prodocencia</t>
  </si>
  <si>
    <t>Trabalhos apresentados em eventos locais</t>
  </si>
  <si>
    <t>Teses defendidas por docentes da Unidade Acadêmica</t>
  </si>
  <si>
    <t>Annaxsuel Araujo de Lima</t>
  </si>
  <si>
    <t>Calculo Diferencial e Integral II, T 04</t>
  </si>
  <si>
    <t/>
  </si>
  <si>
    <t xml:space="preserve"> </t>
  </si>
  <si>
    <t>Graduado</t>
  </si>
  <si>
    <t>Estagiário Graduado</t>
  </si>
  <si>
    <t>Concur.</t>
  </si>
  <si>
    <t>Ativa</t>
  </si>
  <si>
    <t>Aubery Vital de Andrade</t>
  </si>
  <si>
    <t>Calculo Diferencial e Integral I (novo), T 05</t>
  </si>
  <si>
    <t>Cladio Odair Pereira da Silva</t>
  </si>
  <si>
    <t>Métodos Quantitativos I T-01</t>
  </si>
  <si>
    <t>Josiluiz Nobre Santos</t>
  </si>
  <si>
    <t>Algebra Linear I - T 03</t>
  </si>
  <si>
    <t>Marciel Medeiros de Oliveira</t>
  </si>
  <si>
    <t>Atendimento aos alunos  da turma de Álgebra Linear I (T 06)</t>
  </si>
  <si>
    <t>Fim Contr.</t>
  </si>
  <si>
    <t>Rosilda dos Santos Souza</t>
  </si>
  <si>
    <t>Álgebra Vetorial e Geometria Analítica T-02</t>
  </si>
  <si>
    <t>Matemática e Estatística</t>
  </si>
  <si>
    <t>2010.2</t>
  </si>
  <si>
    <t>01/08/2010 a 31/12/2010</t>
  </si>
  <si>
    <t>02/08/2010 a 10/12/2010</t>
  </si>
  <si>
    <t>Assembléias Departamentais</t>
  </si>
  <si>
    <t>Processo Seletivo de Bolsas REUNI</t>
  </si>
  <si>
    <t>Banca examinadora de concurso público para professor temporário</t>
  </si>
  <si>
    <t>UFCG</t>
  </si>
  <si>
    <t>Em andamento</t>
  </si>
  <si>
    <t>Concluído</t>
  </si>
  <si>
    <t>Seminário de Análise Funcional</t>
  </si>
  <si>
    <t>Ouvinte na disciplina Medida e Integração DME-UFCG</t>
  </si>
  <si>
    <t>Seminário Interno</t>
  </si>
  <si>
    <t>Preparação para o doutorado</t>
  </si>
  <si>
    <t>Participação em Assembléias Departamentais</t>
  </si>
  <si>
    <t>Participação em Reuniões da área de Estatística</t>
  </si>
  <si>
    <t>Assistência Dociciliar à aluna</t>
  </si>
  <si>
    <t>Reunião de Equipe da Disciplina Probabilidade e Estatística</t>
  </si>
  <si>
    <t>Correção de Notas de Aula da Disciplina Introdução à Estatística</t>
  </si>
  <si>
    <t>Emissão de pareceres em processos internos da UFCG</t>
  </si>
  <si>
    <t>Ana Cristina Brandão da Rocha</t>
  </si>
  <si>
    <t>Graduação em Engenharia Química</t>
  </si>
  <si>
    <t>Graduação em Matemática (Área: Estatística)</t>
  </si>
  <si>
    <t>Participação em Colegiado de Curso como membro suplente</t>
  </si>
  <si>
    <t>Participação em Colegiado de Curso como membro titular, exceto membro nato</t>
  </si>
  <si>
    <t>Port./UAME/26/2010</t>
  </si>
  <si>
    <t>Port./UAME/32/2010</t>
  </si>
  <si>
    <t>Composição da mesa no processo eleitoral para eleição dos coordenadores da administração executiva colegiada da UAME.</t>
  </si>
  <si>
    <t xml:space="preserve"> PORTARIA/CE/UAME/CCT/UFCG/N01/2010</t>
  </si>
  <si>
    <t>Título: Introdução ao Teste de Hipótese; Aluna: Gabriele de Almeida Calisto - Curso de Bacharelado em Estatística - UEPB - Campus de Campina Grande</t>
  </si>
  <si>
    <t>Título: Avaliação Estatística da Retenção e Evasão dos Alunos do 1º Ano do Ensino Médio da Escola Estadual José Miguel Leão. Aluna: Poliana Ribeiro dos Santos.</t>
  </si>
  <si>
    <t>Banca examinadora de TCC</t>
  </si>
  <si>
    <t>Universidade Estadual da Paraíba (DMEC)</t>
  </si>
  <si>
    <t>Universidade Federal de Campina Grande - UAME</t>
  </si>
  <si>
    <t>Probabilidade e Estatística</t>
  </si>
  <si>
    <t>Coordenação de disciplina</t>
  </si>
  <si>
    <t>Teoria das Probabilidades</t>
  </si>
  <si>
    <t>Participante</t>
  </si>
  <si>
    <t>Não há</t>
  </si>
  <si>
    <t>Ana Roberta de Brito Lira</t>
  </si>
  <si>
    <t>Previsão de Dados de Perfis através de Modelos de Regressão</t>
  </si>
  <si>
    <t>ANP</t>
  </si>
  <si>
    <t>Programa de Recursos Humanos da ANP-PRH25</t>
  </si>
  <si>
    <t>Angelo Roncalli Furtado de Holanda</t>
  </si>
  <si>
    <t>Pós-Graduação em Matemática (Área: Matemática Aplicada)</t>
  </si>
  <si>
    <t>Port./UAME/41/2009</t>
  </si>
  <si>
    <t>Coordenador de Pós-Graduacao da UAME - CCT - UFCG</t>
  </si>
  <si>
    <t>Portaria R/SRH/N. 2841 de 20 de Julho de 2010</t>
  </si>
  <si>
    <t>UFCG (UAME)</t>
  </si>
  <si>
    <t>Seminário de Análise Funcional com os professores José Fernando, Diogo Germano, Jacqueline Felix e Luiz Antônio</t>
  </si>
  <si>
    <t>Diogo de Santana Germano</t>
  </si>
  <si>
    <t>Graduação em Engenharia de Petróleo</t>
  </si>
  <si>
    <t>Graduação em Engenharia de Alimentos</t>
  </si>
  <si>
    <t>Port./UAME/35/2010</t>
  </si>
  <si>
    <t>Port./UAME/36/2010</t>
  </si>
  <si>
    <t>Adailson Ribeiro da Silva</t>
  </si>
  <si>
    <t>Equações Diferenciais e Aplicações</t>
  </si>
  <si>
    <t>Michel Pereira da Silva</t>
  </si>
  <si>
    <t>CAPES</t>
  </si>
  <si>
    <t>Tutoria</t>
  </si>
  <si>
    <t>Universidade Federal de Campina Grande</t>
  </si>
  <si>
    <t xml:space="preserve">VI  Jornada da Profissões - EEEMF sen. Argemiro de Figueiredo </t>
  </si>
  <si>
    <t>VII  Jornada da Profissões - EM Monsenhor Stanislaw-Olivedos</t>
  </si>
  <si>
    <t>VIII  Jornada da Profissões - EEEMF Nenzinha Cunha Lima</t>
  </si>
  <si>
    <t>José Fernando Leite Aires</t>
  </si>
  <si>
    <t>PROCESSO SELETIVO DO PROGRAMA DE BOLSAS REUNI</t>
  </si>
  <si>
    <t>UAME/UFCG</t>
  </si>
  <si>
    <t>Cálculo Diferencial e Integral I (novo)</t>
  </si>
  <si>
    <t>Praça da Engenharia: Uma proposta de interação com o ensino médio.</t>
  </si>
  <si>
    <t>Apoio à Comunidade</t>
  </si>
  <si>
    <t>Eventual</t>
  </si>
  <si>
    <t>FINEP</t>
  </si>
  <si>
    <t>DIOGO PAES DE ANDRADE PENA</t>
  </si>
  <si>
    <t>MELHORIA NO ENSINO DE GRADUACAO DO CCT/UFCG</t>
  </si>
  <si>
    <t>YGOR DIAS A.TORQUATO</t>
  </si>
  <si>
    <t>INICIAÇÃO CIENTIFICA: Números Irracionais e Transcendentes</t>
  </si>
  <si>
    <t>Membro da equipe de correção de provas da OBMEP-2010</t>
  </si>
  <si>
    <t>Elaboração de provas para concurso sob responsabilade da Comprov</t>
  </si>
  <si>
    <t>Participação em defesas e palestras realizadas na UAME-UFCG</t>
  </si>
  <si>
    <t>Participações em reuniões da UAME e da área de Estatística</t>
  </si>
  <si>
    <t>Estudos individuais em Metodologia Científica e Teoria do Conhecimento</t>
  </si>
  <si>
    <t xml:space="preserve">Estudos individuais em Filosofia da Ciência Natural </t>
  </si>
  <si>
    <t>Estudos individuais em Lógica indutiva e Probabilidade</t>
  </si>
  <si>
    <t>José Iraponil Costa Lima</t>
  </si>
  <si>
    <t>Graduação em Engenharia de Minas</t>
  </si>
  <si>
    <t>Port./UAME/34/2010</t>
  </si>
  <si>
    <t>Curso de Extensão em Língua Inglesa-Inglês II</t>
  </si>
  <si>
    <t>Mini-curso</t>
  </si>
  <si>
    <t>Coordenador do programa de desenvolvimento curricular do CCT</t>
  </si>
  <si>
    <t>Port/DCCT/008/2006</t>
  </si>
  <si>
    <t>Orientação do Bolsista REUNI Annasxuel (Cálc. Dif. E Int. II, Tur: 04)</t>
  </si>
  <si>
    <t xml:space="preserve">CAPES - Análise de mérito de 8 (oito) processos do PAEP/2010 </t>
  </si>
  <si>
    <t>Presidente da Comissão de Progressão Funcional (Prof. Jesualdo).</t>
  </si>
  <si>
    <t>Presidente da Comissão de Progressão Funcional (Prof. Arimatéia).</t>
  </si>
  <si>
    <t>Presidente da Comissão de Progressão Funcional (Prof. Horácio).</t>
  </si>
  <si>
    <t>Reunião e elaboração de provas de Álgebra Linear I</t>
  </si>
  <si>
    <t>Graduação em Meteorologia</t>
  </si>
  <si>
    <t>Graduação em Física</t>
  </si>
  <si>
    <t>Port./UAME/18/2009</t>
  </si>
  <si>
    <t>Port./UAME/19/2009</t>
  </si>
  <si>
    <t>Programa de Monitoria da UAME</t>
  </si>
  <si>
    <t>Coordenador da Equipe de Cálculo Diferencial e Integral II (Velho)</t>
  </si>
  <si>
    <t>Revisão de três provas finais de Cálculo Diferencial e Integral  II (Velho - T 06)</t>
  </si>
  <si>
    <t>Participação em equipe executora e projetos de monitoria, PROLICEN, PROIN ou PET no âmbito do Departamento ou Curso</t>
  </si>
  <si>
    <t>Caio Santos Bezerra Nóbrega</t>
  </si>
  <si>
    <t>“Melhoria do Ensino de Graduação no CCT/UFCG”</t>
  </si>
  <si>
    <t>Fabrícia Rodrigues Soares</t>
  </si>
  <si>
    <t>Estágio Supervisionado II</t>
  </si>
  <si>
    <t>Elaine Cristina Cavalcante Pinheiro</t>
  </si>
  <si>
    <t>Estágio Supervisionado I</t>
  </si>
  <si>
    <t>Diego Cunha Barros</t>
  </si>
  <si>
    <t>Orientação do Bolsista REUNI Aubery (Cálc. Dif. E Int. I (Novo), Tur: 05)</t>
  </si>
  <si>
    <t>Membro da Comissão de Seleção para o Processo Seletivo de Bolsas REUNI De Assistencia de Ensino da disciplina Álgebra Linear I</t>
  </si>
  <si>
    <t>Orientação do Bolsista REUNI Marciel (Alg. Linear I)</t>
  </si>
  <si>
    <t>Coordenador da disciplina Álgebra Linear I</t>
  </si>
  <si>
    <t>Amauri Araújo Cruz</t>
  </si>
  <si>
    <t>Hebert Coelho Santos</t>
  </si>
  <si>
    <t>Projeto de Monitoria da UAME</t>
  </si>
  <si>
    <t>Cícero Batista Dias Neto</t>
  </si>
  <si>
    <t>Verificação dos dados da UFMG_Pingifes 2009/2010</t>
  </si>
  <si>
    <t>Correção de Provas da OBMEP</t>
  </si>
  <si>
    <t>Reuniões da Área de Estatística</t>
  </si>
  <si>
    <t>Reuniões da Unidade Acadêmica</t>
  </si>
  <si>
    <t>Curso de Matemática_CCT/UFCG</t>
  </si>
  <si>
    <t>Comissão de Estágio Probatório de José Iraponil Costa Lima</t>
  </si>
  <si>
    <t>Comissão de Estágio Probatório de Areli Mesquita da Silva</t>
  </si>
  <si>
    <t>Comissão de Estágio Probatório de Grayci Mary Leal do Nascimento</t>
  </si>
  <si>
    <t>UAME/CG Nº 5/09</t>
  </si>
  <si>
    <t>Port./UAME/41/2010</t>
  </si>
  <si>
    <t>Port./UAME/51/2009</t>
  </si>
  <si>
    <t>Port./UAME/40/2010</t>
  </si>
  <si>
    <t>Pesquisador Institucional da UFCG - PI/UFCG</t>
  </si>
  <si>
    <t>Portaria R/084/08/08</t>
  </si>
  <si>
    <t>Concurso Público de Provas e Títulos para Prof. Efetivo da UAME/CCT/UFCG</t>
  </si>
  <si>
    <t>Concurso Público de Provas e Títulos para Prof. Efetivo da UEPB</t>
  </si>
  <si>
    <t>Membro de Comissão Examinadora de Projeto de Qualificação</t>
  </si>
  <si>
    <t>Membro de Comissão Examinadora de Tese de Doutorado</t>
  </si>
  <si>
    <t>Banca examinadora de concurso público para professor do ensino superior</t>
  </si>
  <si>
    <t>Banca examinadora de exame de qualificação</t>
  </si>
  <si>
    <t>UAME/CCT</t>
  </si>
  <si>
    <t>16-18/11/10</t>
  </si>
  <si>
    <t>CCT/UEPB</t>
  </si>
  <si>
    <t>20-23/10/10</t>
  </si>
  <si>
    <t>DCA/UFCG</t>
  </si>
  <si>
    <t>Comissão para elaboração do PPC_Curso de Estatística  do CCT/UFCG</t>
  </si>
  <si>
    <t>Participação em comissões acadêmicas, assessorias e consultorias que tratem de assuntos de abrangência do centro por designação do chefe</t>
  </si>
  <si>
    <t>I Seminário Pedagógico do Centro de Desenvolvimento Sustentável do Semiárido</t>
  </si>
  <si>
    <t>Participação em eventos técnico-científicos ou artístico-culturais como debatedor convidado</t>
  </si>
  <si>
    <t>Universidade Federal do Rio Grande do Norte</t>
  </si>
  <si>
    <t>Minicurso na XXII Semana de Matemática da UFRN</t>
  </si>
  <si>
    <t>CNPQ</t>
  </si>
  <si>
    <t>José Antônio Oliveira de Freitas</t>
  </si>
  <si>
    <t>Participação na banca examinadora da defesa de dissertação do Aluno Marciel Medeiros de Oliveira</t>
  </si>
  <si>
    <t>Dimas José Gonçalves</t>
  </si>
  <si>
    <t>UNB</t>
  </si>
  <si>
    <t>PROAP</t>
  </si>
  <si>
    <t>Minicurso: Reticulados e Anéis de Boole</t>
  </si>
  <si>
    <t>XXII Semana de Matemática da UFRN</t>
  </si>
  <si>
    <t>26 a 29/10/10</t>
  </si>
  <si>
    <t>UFRN</t>
  </si>
  <si>
    <t>Regional</t>
  </si>
  <si>
    <t>Relato do processo de afastamento para qualificação do Prof. Marcelo Carvalho Ferreira</t>
  </si>
  <si>
    <t>Graduação em Engenharia Agrícola</t>
  </si>
  <si>
    <t>Pós-Graduação em Matemática (Área: Álgebra)</t>
  </si>
  <si>
    <t>Port./UAME/28/2010</t>
  </si>
  <si>
    <t>Port./UAME/39/2009</t>
  </si>
  <si>
    <t>Comissão de Avaliação de Estágio Probatório (Prof. Alânnio B. Nóbrega)</t>
  </si>
  <si>
    <t>Comissão de Avaliação de Estágio Probatório (Prof. Marco Antônio Lázaro)</t>
  </si>
  <si>
    <t>Comissão de Avaliação de Estágio Probatório (Prof. Luiz Antônio da Silva)</t>
  </si>
  <si>
    <t>Comissão Eleitoral da UAME</t>
  </si>
  <si>
    <t>Port./UAME/51/2010</t>
  </si>
  <si>
    <t>Port./UAME/52/2010</t>
  </si>
  <si>
    <t>Port./UAME/45/2009</t>
  </si>
  <si>
    <t>Port./UAME/47/2010</t>
  </si>
  <si>
    <t>Comissão de Seleção e Comisão de Avaliação e Bolsas do PPGMat</t>
  </si>
  <si>
    <t>Dissertação de Mestrado do aluno Marciel Medeiros de Oliveira do PPGMat</t>
  </si>
  <si>
    <t xml:space="preserve">TCC da aluna de graduação em matemática Maria de Sousa Leite Filha </t>
  </si>
  <si>
    <t>Banca de seleção de alunos para o mestrado</t>
  </si>
  <si>
    <t>Banca examinadora de dissertação</t>
  </si>
  <si>
    <t>Dissertação defendida e aprovada sob a orientação de docente</t>
  </si>
  <si>
    <t>A. P. Brandão Jr., P. Koshlukov, A.Krasilnikov, E. A. Silva, The central polynomials for the Grassmann algebra, Israel Journal of Mathematics, Volume 179, 127-144, 2010.</t>
  </si>
  <si>
    <t>Artigo técnico ou científico publicado em periódico indexado internacionalmente</t>
  </si>
  <si>
    <t>Estudos individuais sobre álgebra</t>
  </si>
  <si>
    <t>Estudo Individual</t>
  </si>
  <si>
    <t>UNICAMP</t>
  </si>
  <si>
    <t>Particpar do III Forum dos Coordenadores de Pos Graduacao em Matematica</t>
  </si>
  <si>
    <t>CNPq, Proj. Casadinho</t>
  </si>
  <si>
    <t>Frederico da Cunha Furtado</t>
  </si>
  <si>
    <t>Pesquisa conjunta sobre escoamentos em meios porosos</t>
  </si>
  <si>
    <t>Pablo Braz e Silva</t>
  </si>
  <si>
    <t>Participação na banca de  mestrado do aluno Désio Ramirez da Rocha Silva</t>
  </si>
  <si>
    <t>Marcelo Martins dos Santos</t>
  </si>
  <si>
    <t>Un. Wyoming</t>
  </si>
  <si>
    <t>18/12/10</t>
  </si>
  <si>
    <t>CNPq</t>
  </si>
  <si>
    <t>CNPq/Casadinho</t>
  </si>
  <si>
    <t>UFPE</t>
  </si>
  <si>
    <t>XXXIII CNMAC (Hotel Majestic, Aguas de Lindoia, SP)</t>
  </si>
  <si>
    <t>SBMAC</t>
  </si>
  <si>
    <t>20/09/10</t>
  </si>
  <si>
    <t>23/09/10</t>
  </si>
  <si>
    <t>Nacional</t>
  </si>
  <si>
    <t>Álgebra Vetorial e Geometria Analítica T-06</t>
  </si>
  <si>
    <t>Elaboracao do Relatorio DME, periodo 2010-1</t>
  </si>
  <si>
    <t>Elaboracao do Projeto PROFMAT (Mestrado Profissional em Matematica)</t>
  </si>
  <si>
    <t>Participacoes nas reunioes do Colegiado do PPGMAT</t>
  </si>
  <si>
    <t>Acompanhamento do Cadastro Docente junto a CAPES do PPGMAT</t>
  </si>
  <si>
    <t>Vice Lider do Grupo de Pesquisa em EDP do CNPq</t>
  </si>
  <si>
    <t>Orientacao do Boslista Reuni Cladio Odair na disciplina Metodos Quant. I</t>
  </si>
  <si>
    <t>22/12/10</t>
  </si>
  <si>
    <t>Processos de ascenção funcional de professores para a classe de Associado III</t>
  </si>
  <si>
    <t>Coordenação local do Instituto Nacional de Ciencia e Tecnologia em Matemática-INCTMat</t>
  </si>
  <si>
    <t>Coordenação do Laboratório de Informática (LIDME) da UAME</t>
  </si>
  <si>
    <t>Port./UAME/No 39/2010</t>
  </si>
  <si>
    <t>Email do Jacob</t>
  </si>
  <si>
    <t>Port./UAME/15/2010</t>
  </si>
  <si>
    <t>Existência de solução fraca para as equações de Navier-Stokes de um fluido compressível com dados iniciais descontínuos</t>
  </si>
  <si>
    <t>Comissao de Estagio Probatorio do Prof. Marco Antonio Velasquez</t>
  </si>
  <si>
    <t>Comissao de Estagio Probatorio do Prof. Allanio Barbosa Nobrega</t>
  </si>
  <si>
    <t xml:space="preserve">Ghazaryan, Anna ; Latushkin, Yuri ; Schecter, Stephen ; Souza, Aparecido J. . Stability of Gasless Combustion Fronts in One-Dimensional Solids. Archive for Rational Mechanics and Analysis, v. 198, p. 981-1030, 2010. </t>
  </si>
  <si>
    <t>Barros, L. M ; de Souza, A. J. . O problema de Riemann para um modelo matematico de um escoamento trifasico com dados de injecao aguas-gas e dados de producao gas-oleo. Anais do XXXIII CNMAC, Aguas dde Lindoia, 2010.</t>
  </si>
  <si>
    <t>Resumo publicado em anais de eventos nacionais</t>
  </si>
  <si>
    <t>Projeto Casadinho CNPq, Proc. 620150/2008-4 (Coordenação Claudianor)</t>
  </si>
  <si>
    <t>Programa Interdepartamental de Tecnologia em Petróleo e Gás - PRH(25)</t>
  </si>
  <si>
    <t>Equações Diferenciais Aplicadas a Recuperação de Reservatórios Petrolíferos (Universal)</t>
  </si>
  <si>
    <t>Coordenador</t>
  </si>
  <si>
    <t>Instituto Nacional de Ciência e Tecnologia de Matemática</t>
  </si>
  <si>
    <t>28/02/13</t>
  </si>
  <si>
    <t>Análise</t>
  </si>
  <si>
    <t>Matemática Aplicada, Dinâmica dos Fluidos</t>
  </si>
  <si>
    <t>Matemática Aplicada</t>
  </si>
  <si>
    <t>Matemática</t>
  </si>
  <si>
    <t>Priscilla Farias Brito</t>
  </si>
  <si>
    <t>Modelagem matemática e numérica de escoamentos bifásicos na recuperação de reservatórios petrolíferos</t>
  </si>
  <si>
    <t>Reuniões de Equipe da disciplina Probabilidade e Estatística (4 créditos)</t>
  </si>
  <si>
    <t>Título: Análise de diagnóstico para modelos de regressão log-Birnbaum-Saunders. Aluna: Débora Karollyne Xavier Silva.</t>
  </si>
  <si>
    <t>Areli Mesquita da Silva</t>
  </si>
  <si>
    <t>Robustez da t-Student baseada no M-Estimador</t>
  </si>
  <si>
    <t>Regressão</t>
  </si>
  <si>
    <t>Leandro de Souza Albuquerque</t>
  </si>
  <si>
    <t>Estimação do Comprimento dos Poros Interligados de uma Rocha Reservatório a partir do Problema da Agulha de Buffon</t>
  </si>
  <si>
    <t>Terezinha Késsia de Assis Ribeiro</t>
  </si>
  <si>
    <t>Introdução à Análise Combinatória</t>
  </si>
  <si>
    <t>Daildson Batista de Farias</t>
  </si>
  <si>
    <t>PIBIC</t>
  </si>
  <si>
    <t xml:space="preserve">Faculdade de Ciências e Tecnologia da UNESP-Presidente Prudente </t>
  </si>
  <si>
    <t>Palestra</t>
  </si>
  <si>
    <t>Universidade Estadual do Sudoeste da Bahia/Jequié-Ba</t>
  </si>
  <si>
    <t>Mini curso</t>
  </si>
  <si>
    <t>Mini Curso na IV semana de Matematica da UESB</t>
  </si>
  <si>
    <t>Palestra no V Simpósio de Matemática da UNESP-Presidente Prudente-SP</t>
  </si>
  <si>
    <t>UESBa/Jequié/BA</t>
  </si>
  <si>
    <t>UNESP-SP</t>
  </si>
  <si>
    <t>Diretor do Centro de Ciências e Tecnologia da UFCG</t>
  </si>
  <si>
    <t>Port.R/SRH/No.1098</t>
  </si>
  <si>
    <t>Concurso publico para professor da classe Adjunto nível I</t>
  </si>
  <si>
    <t>João Pessoa-UFPB</t>
  </si>
  <si>
    <t>novembro</t>
  </si>
  <si>
    <t>Matroides 3-Conexas</t>
  </si>
  <si>
    <t>Matematica Discreta</t>
  </si>
  <si>
    <t>Marco Antonio Lázaro Velásquez</t>
  </si>
  <si>
    <t>M. A. L. Velásquez, Sobre a Geometria de Imersões Isométricas em Variedades de Lorentz Conformemente Estacionárias, Tese de doutorado, UFC, 2010.</t>
  </si>
  <si>
    <t>Tese defendida e aprovada.</t>
  </si>
  <si>
    <t>r-Estabilidade de Hipersuperfícies tipo-espaço em Variedades de Lorentz Conformemente Estacionários</t>
  </si>
  <si>
    <t>Resultados tipo-Bernstein em Variedades de Lorentz Conformemente Estacionárias</t>
  </si>
  <si>
    <t>Construção de Imersões Mínimas em Variedades de Lorentz Conformemente Estacionárias</t>
  </si>
  <si>
    <t>Geometria Diferencial</t>
  </si>
  <si>
    <t>Geometria  Diferencial</t>
  </si>
  <si>
    <t>UFC</t>
  </si>
  <si>
    <t>Desenvolvimento da tese de doutorado</t>
  </si>
  <si>
    <t>Curso de doutorado vinculado a UFCG ou não</t>
  </si>
  <si>
    <t>Sérgio Henrique Monari Soares</t>
  </si>
  <si>
    <t>Participação na banca de mestrado do aluno Denilson da Silva Pereira</t>
  </si>
  <si>
    <t>USP-São Carlos</t>
  </si>
  <si>
    <t>Uma conversa sobre Equações Diferenciais Pariciais Elípticas (Palestra)</t>
  </si>
  <si>
    <t>Introdução as Séries de Fourier e Aplicações (minicurso)</t>
  </si>
  <si>
    <t>About existence of solution for a class of elliptic problem with exponential critical growth (Palestra)</t>
  </si>
  <si>
    <t>About existence of solution for a class of elliptic problem with exponential critical growth</t>
  </si>
  <si>
    <t>V Bienal de Matemática</t>
  </si>
  <si>
    <t>22 Semana de Matemática da UFRN</t>
  </si>
  <si>
    <t>Escola de Equações Diferenciais em Verbania - Italia</t>
  </si>
  <si>
    <t>Universidade de Servilla</t>
  </si>
  <si>
    <t xml:space="preserve">Participação na V Bienal de Matemática </t>
  </si>
  <si>
    <t>Participação na 22 Semana de Matemática da UFRN</t>
  </si>
  <si>
    <t>Nonlinear Differential Equations</t>
  </si>
  <si>
    <t>Verbani</t>
  </si>
  <si>
    <t>Internacional</t>
  </si>
  <si>
    <t xml:space="preserve">Editor do Differential Equation and Application - DEA </t>
  </si>
  <si>
    <t xml:space="preserve">Editor do Boundary Value Problem  - BVP </t>
  </si>
  <si>
    <t>Vice-Coordenador do Doutorado em Matemática da UFPB-UFCG</t>
  </si>
  <si>
    <t>Coord. do Projeto Casadinho Eq. Dif.  Aplicadas e Álgebra com Identidades Polinomiais</t>
  </si>
  <si>
    <t>E-mail CNPq</t>
  </si>
  <si>
    <t xml:space="preserve">Concurso publico para Professor Adjunto na UAME </t>
  </si>
  <si>
    <t xml:space="preserve">Alves, C. O. ou Alves, Claudianor O. ; CARRIÃO, P. C. ; FARIA, L. F. O. . Existence of solutions to singular elliptic equations with convection terms via the Galerkin method. Electronic Journal of Differential Equations, v. 2010, p. 1-12, 2010.  </t>
  </si>
  <si>
    <t xml:space="preserve">Alves, C. O. ou Alves, Claudianor O. . Existence of Radial solution for a class of p(x)-Laplacian equations with critical growth. Differential and Integral Equations, v. 23, p. 113-123, 2010. </t>
  </si>
  <si>
    <t xml:space="preserve">Alves, C. O. ou Alves, Claudianor O. ; CARRIÃO, P. C. ; MIYAGAKI, O. H. . Multi-bump homoclinic orbits for a class of Hamiltonian systems with superquadratic potential. Houston Journal of Mathematics, v. 36, p. 859-877, 2010. </t>
  </si>
  <si>
    <t>Projeto Casadinho CNPq com USP-São Carlos e UNICAMP, Proc. 620150/2008-4</t>
  </si>
  <si>
    <t>Pesquisa em Equações Diferenciais Elípticas: Soluções Mult-Bump</t>
  </si>
  <si>
    <t xml:space="preserve">Existência de solução para uma classe de problemas elípticos sem a condição de Ambrosetti-Rabinowitz </t>
  </si>
  <si>
    <t>Problemas elípticos com não-linearidade descontínua</t>
  </si>
  <si>
    <t>28/02/12</t>
  </si>
  <si>
    <t>Analise</t>
  </si>
  <si>
    <t xml:space="preserve">Análise </t>
  </si>
  <si>
    <t>Mario Sérgio Alves Ferreira</t>
  </si>
  <si>
    <t>Seminário sobre Espaços de Sobolev  com o Joseilson.</t>
  </si>
  <si>
    <t>Seminário sobre problemas de Obstáculo</t>
  </si>
  <si>
    <t>Universidade de Sevilla – Espanha</t>
  </si>
  <si>
    <t>Desenvolver pesquisas em Equações Diferenciais Parciais Elípticas</t>
  </si>
  <si>
    <t>Riemann International School of Mathematics (RISM) (Conferência)</t>
  </si>
  <si>
    <t>Verbânia - Itália</t>
  </si>
  <si>
    <t>Pesquisa em problemas elipticos com crescimento critico exponencial</t>
  </si>
  <si>
    <t>Pesquisa em problemas elipticos com funcional Localmente Lipschitziano</t>
  </si>
  <si>
    <t>Part. no Progr. Interdepartamental de Tec. em Petr. e Gás  ANP/PRH-25</t>
  </si>
  <si>
    <t>Equações elítptica com falta de compacidade</t>
  </si>
  <si>
    <t xml:space="preserve">Equações elípticas com não-linearidade descontínua </t>
  </si>
  <si>
    <t>Diogo Diniz Pereira da Silva e Silva</t>
  </si>
  <si>
    <t>Palestra no Ciclo de Conferências da Uame- O Teorema de Bohnenblust-Hille</t>
  </si>
  <si>
    <t>Anderson Albuquerque</t>
  </si>
  <si>
    <t>Palestra no Ciclo de Conferências da Uame - Controle de Proliferação de Insetos</t>
  </si>
  <si>
    <t>UFPB</t>
  </si>
  <si>
    <t>UFV</t>
  </si>
  <si>
    <t>XXI Escola de Álgebra</t>
  </si>
  <si>
    <t>Unb</t>
  </si>
  <si>
    <t>Graduação em Desenho Industrial</t>
  </si>
  <si>
    <t>Port./UAME/29/2010</t>
  </si>
  <si>
    <t>Defesa de Relatório Final de Estágio de Erika Alves</t>
  </si>
  <si>
    <t>Banca examinadora de estágio</t>
  </si>
  <si>
    <t>Aulas no Papmem 2010</t>
  </si>
  <si>
    <t>Processo de Seleção do PET Conexões e Saberes</t>
  </si>
  <si>
    <t>Diogo Diniz Pereira da Silva e Silva, Idenitades Graduadas em Álgebras não Associativas, Tese de Doutorado, Unicamp 2010.</t>
  </si>
  <si>
    <t>Olimpiada Campinense de Matematica 2010</t>
  </si>
  <si>
    <t xml:space="preserve">Colaborador </t>
  </si>
  <si>
    <t>Permanente</t>
  </si>
  <si>
    <t>Identidades Polinomiais em Álgebras não-Associativas</t>
  </si>
  <si>
    <t>FAPESP</t>
  </si>
  <si>
    <t>Teoria de Anéis, Álgebra não-Comutativa, Álgebras com Identidades Polinomiais</t>
  </si>
  <si>
    <t>Alan de Araújo Guimarães</t>
  </si>
  <si>
    <t>Iniciação Científica</t>
  </si>
  <si>
    <t>Erika Carla Alves Canuto</t>
  </si>
  <si>
    <t>Estagio Supervisionado</t>
  </si>
  <si>
    <t>2010.1</t>
  </si>
  <si>
    <t>Unicamp</t>
  </si>
  <si>
    <t>Conclusao de tese de doutorado</t>
  </si>
  <si>
    <t>Graduação em Ciência da Computação</t>
  </si>
  <si>
    <t>Port./UAME/33/2010</t>
  </si>
  <si>
    <t>Participação na Comissão de elaboração do PPC de Estatística.</t>
  </si>
  <si>
    <t>Coordenador do Laboratório de Análises Estatísticas (LANEST)</t>
  </si>
  <si>
    <t>Comissão de Avaliação Docente do Estágio Probatório da Profa. Areli.</t>
  </si>
  <si>
    <t>Tutor de 5 alunos do curso de matemática.</t>
  </si>
  <si>
    <t>Comissão de Avaliação Docente do Estágio Probatório de mais 2 professores.</t>
  </si>
  <si>
    <t>Port. DCCT/78/08</t>
  </si>
  <si>
    <t>Port. UAME/CCT/UFCG</t>
  </si>
  <si>
    <t>Portaria UAME/CCT/UFCG/No. 51/2009</t>
  </si>
  <si>
    <t>Portaria UFCG/CCT/UAME/CG No. 014/2009</t>
  </si>
  <si>
    <t>Port. UAME/CCT/UFCG 40 e 41 2010</t>
  </si>
  <si>
    <t>Kal-El Basílio Brito</t>
  </si>
  <si>
    <t>Programa de melhoria do ensino CCT/UFCG (monitoria)</t>
  </si>
  <si>
    <t>Poliana Ribeiro dos Santos</t>
  </si>
  <si>
    <t>Co-orientação de aluno em TCC do Curso de Bacharel em Matemática.</t>
  </si>
  <si>
    <t>Suspenso</t>
  </si>
  <si>
    <t>Trabalho/Monografia de conclusão de curso</t>
  </si>
  <si>
    <t>Henrique Fernandes de Lima</t>
  </si>
  <si>
    <t>Graduação em Matemática (Área: Matemática)</t>
  </si>
  <si>
    <t>Pós-Graduação em Matemática (Área: Geometria)</t>
  </si>
  <si>
    <t>Port./UAME/31/2010</t>
  </si>
  <si>
    <t>Port./UAME/44/2009</t>
  </si>
  <si>
    <t>Defesa de tese do prof. Marco Antonio Lázaro Velásquez</t>
  </si>
  <si>
    <t>Concurso para prof. adjunto do depto. De Matemática da UFPB</t>
  </si>
  <si>
    <t>Concurso para prof. adjunto do depto. De Matemática e Estatística da UFCG</t>
  </si>
  <si>
    <t>Banca examinadora de tese</t>
  </si>
  <si>
    <t xml:space="preserve">LIMA, H. F. ; CAMARGO, F. E. C. . New characterizations of totally geodesic spacelike hypersurfaces in anti-de Sitter space $\mathbb H_1^{n+1}$. Journal of Geometry and Physics, v. 60, p. 1326-1332, 2010. 
</t>
  </si>
  <si>
    <t>Orientação da Bolsista REUNI Rosilda dos Santos Souza (Álgebra Vetorial e Geometria Analítica, T. 02)</t>
  </si>
  <si>
    <t>CAMARGO, F. E. C. ; Caminha, A. ; LIMA, H. F. ; SILVA, M. F. . On the r-Stability of Spacelike Hypersurfaces. Journal of Geometry and Physics, v. 60, p. 1402-1410, 2010.</t>
  </si>
  <si>
    <t>Classificação de Hipersuperficies em Variedades de Lorentz</t>
  </si>
  <si>
    <t>Propriedades das Curvaturas de Ordem Superior de Hipersuperfícies Tipo-Espaço</t>
  </si>
  <si>
    <t>FAPESQ</t>
  </si>
  <si>
    <t>Jogli Gidel da Silva Araújo</t>
  </si>
  <si>
    <t>Geometria Diferencial Elementar</t>
  </si>
  <si>
    <t>Hugo Saraiva Tavares</t>
  </si>
  <si>
    <t>Introdução às Curvas e Superfícies Regulares em Ambientes Euclidianos</t>
  </si>
  <si>
    <t>18/07/10</t>
  </si>
  <si>
    <t xml:space="preserve">INCTMat - Instituto Nacional de Ciencia e Tecnologia de Matemática </t>
  </si>
  <si>
    <t>Emissão de Pareceres de Processos Internos da UFCG</t>
  </si>
  <si>
    <t>Elaboração e Correção das provas do Processo de Seleção de Monitoria de Álgebra Vetorial</t>
  </si>
  <si>
    <t>Participação em reuniões com equipes de disciplinas</t>
  </si>
  <si>
    <t>Graduação em Engenharia Civil</t>
  </si>
  <si>
    <t>Port./UAME/27/2010</t>
  </si>
  <si>
    <t>PARTICIPAÇÃ0 EM BANCA E COMISSÃO EXAMINADORA (MEMBRO SUPLENTE))</t>
  </si>
  <si>
    <t>Coordenação da Equipe de professores da disciplina  Álgebra Vetorial e Geometria Analítica</t>
  </si>
  <si>
    <t>ENOQUE MARINHO DE OLIVEIRA FILHO</t>
  </si>
  <si>
    <t>PROJETO: MELHORIA DO ENSINO DE GRADUAÇÃO NO CCT/UFCG</t>
  </si>
  <si>
    <t>RUBENS BARRETO LEAL</t>
  </si>
  <si>
    <t>ANDRÉ FELIPE ARAÚJO RAMALHO</t>
  </si>
  <si>
    <t>PROJETO: A CONSTRUÇÃO DOS NÚMEROS</t>
  </si>
  <si>
    <t>Disciplina: Medida e Integração ( Prof. Claudianor)-  Ouvinte</t>
  </si>
  <si>
    <t>Estudo sobre Análise Funcional e Medida e Integração</t>
  </si>
  <si>
    <t>Curso de mestrado vinculado a UFCG ou não</t>
  </si>
  <si>
    <t>Jaime Alves Barbosa Sobrinho</t>
  </si>
  <si>
    <t>Participação no IV ENAMA realizado na UFPA/Belém-PA</t>
  </si>
  <si>
    <t>UFPA</t>
  </si>
  <si>
    <t>Participação na V Bienal da SBM realizada na UFPB/João Pessoa-PB</t>
  </si>
  <si>
    <t>Rep. Pro-Tempore do CCT na Câmara de Gestão Administrativa-Financeira</t>
  </si>
  <si>
    <t>Representante Pro-Tempore da CSGAF no Colegiado Pleno do CONSUNI</t>
  </si>
  <si>
    <t>Participação em conselhos superiores como membro titular, exceto membro nato</t>
  </si>
  <si>
    <t>Membro de Comissão - CAPF do Prof. José de Arimatéia Fernandes</t>
  </si>
  <si>
    <t>Membro de Comissão - CAD do Prof. João Batista Carvalho</t>
  </si>
  <si>
    <t>Membro de Comissão - CAD do Prof. Severino Horácio da Silva</t>
  </si>
  <si>
    <t>Membro de Comissão - CAD do Prof. Diogo Diniz Pereira da Silva e Silva</t>
  </si>
  <si>
    <t>Port. UAME/70/2010</t>
  </si>
  <si>
    <t>Port. UAME/59/2010</t>
  </si>
  <si>
    <t>Port. UAME/</t>
  </si>
  <si>
    <t>Port. UAME</t>
  </si>
  <si>
    <t>Participação em Banca de Defesa de Dissertação do Aluno Francisco Elano Diniz Lima</t>
  </si>
  <si>
    <t>Membro Titular de Banca de Concurso Público para Prof. Substituto - Port. UAME/46/2010</t>
  </si>
  <si>
    <t>Membro Titular de Banca de Concurso Público para Prof. Efetivo - Port. CCT/171/2010</t>
  </si>
  <si>
    <t>Banca examinadora de concurso público para professor titular</t>
  </si>
  <si>
    <t>UFPB/João Pessoa-PB</t>
  </si>
  <si>
    <t>UFCG/Campina Grande-PB</t>
  </si>
  <si>
    <t>Pesquisa Individual sobre Teoria dos Números e Distribuição dos Primos</t>
  </si>
  <si>
    <t>Teoria dos Números</t>
  </si>
  <si>
    <t>Tamiris Rodrigues da Silva (Bach. Mat./Diurno)</t>
  </si>
  <si>
    <t xml:space="preserve">Tutoria Acadêmica (Port No.017/2009 - CCG/UAME/CCT/UFCG) </t>
  </si>
  <si>
    <t>Ramon da Silva Albuquerque</t>
  </si>
  <si>
    <t>Tiago do Nascimento Batista</t>
  </si>
  <si>
    <t>Lydiane de Lima Gomes</t>
  </si>
  <si>
    <t>Assembléia Departamental</t>
  </si>
  <si>
    <t>Graduação em Engenharia Elétrica</t>
  </si>
  <si>
    <t>Port./UAME/20/2009</t>
  </si>
  <si>
    <t>Comissão de Avaliação dos Projetos Pedagógicos do CCT/UFCG</t>
  </si>
  <si>
    <t>Portaria</t>
  </si>
  <si>
    <t>Olimpíada Campinense de Matemática</t>
  </si>
  <si>
    <t>Ensino</t>
  </si>
  <si>
    <t>Alunos e Professores das redes pública e privada de ensino fundamental e m´dio de CG e região</t>
  </si>
  <si>
    <t>Ativ.Ext. 0040001</t>
  </si>
  <si>
    <t>Lilian Silva Bastos</t>
  </si>
  <si>
    <t>Melhoria do Ensino de Graduação</t>
  </si>
  <si>
    <t>A Teoria de Grupos de Lie no estudo do Momento Angular em Mecânica Quântica</t>
  </si>
  <si>
    <t>Jefferson Abrantes dos Santos</t>
  </si>
  <si>
    <t>Coordenação do Ciclo de Palestra</t>
  </si>
  <si>
    <t>Preparação para Tese</t>
  </si>
  <si>
    <t>Análise/EDP</t>
  </si>
  <si>
    <t>Jean Pereira da Silva</t>
  </si>
  <si>
    <t>Melhoria do Ensino de Graduação no  CCT/UFCG</t>
  </si>
  <si>
    <t>Serimar de Sales Oliveira</t>
  </si>
  <si>
    <t>Universidade de Brasilia</t>
  </si>
  <si>
    <t>Participação de reuniões departamentais</t>
  </si>
  <si>
    <t>Participação de reuniões de equipes de disciplina</t>
  </si>
  <si>
    <t>Estudos individuais sobre: Filosofia da Matemática e História da matemática</t>
  </si>
  <si>
    <t>Parecer em processos</t>
  </si>
  <si>
    <t>Jesualdo Gomes das Chagas</t>
  </si>
  <si>
    <t>Graduação em Engenharia de Materiais</t>
  </si>
  <si>
    <t>Graduação em Engenharia Mecânica</t>
  </si>
  <si>
    <t>Participação em câmara departamental como titular, exceto membros natos</t>
  </si>
  <si>
    <t>Port./UAME/22/2009</t>
  </si>
  <si>
    <t>Port./UAME/23/2009</t>
  </si>
  <si>
    <t>Presidente da Comissão de Avaliação de Estágio probatório do professor João Batista</t>
  </si>
  <si>
    <t>Seleção de Bolsista REUNI para Álgebra Linear I</t>
  </si>
  <si>
    <t>UAME/CCT/UFCG</t>
  </si>
  <si>
    <t>Rafael Soares do Egito</t>
  </si>
  <si>
    <t>Monitoria: Álgebra Vetorial e Geometria Analítica</t>
  </si>
  <si>
    <t>Guilherme Correia Franciulli</t>
  </si>
  <si>
    <t>Raphael Borges da Nóbrega</t>
  </si>
  <si>
    <t>Monitoria: Cálculo Diferencial e Integral I</t>
  </si>
  <si>
    <t>Allan Ramon de Morais</t>
  </si>
  <si>
    <t>Estágio supervisionado</t>
  </si>
  <si>
    <t>João Batista Carvalho</t>
  </si>
  <si>
    <t>XXII Semana de Matemática e I Simpósio em Matemática Aplicada e Estatística da UFRN</t>
  </si>
  <si>
    <t>J. Batista Carvalho, D. Maria Valença, J. Motta Singer; Predição de riscos de falhas em poços petrolíferos; XXII Semana de Matemática e I Simpósio em Matemática Aplicada e Estatística da UFRN, Natal 25-29/10/10, 2010.</t>
  </si>
  <si>
    <t>Trabalho apresentado em evento</t>
  </si>
  <si>
    <t>Allaine Silva Pontes</t>
  </si>
  <si>
    <t>Melhoria do ensino de graduação no CCT/UFCG</t>
  </si>
  <si>
    <t>IMPA</t>
  </si>
  <si>
    <t>Reunião dos Coordenadores Regionais da OBMEP</t>
  </si>
  <si>
    <t>Pós-Graduação em Meteorologia</t>
  </si>
  <si>
    <t>Graduação em Engenharia de Produção</t>
  </si>
  <si>
    <t>Port./UAME/15/2009</t>
  </si>
  <si>
    <t>Port./UAME/24/2009</t>
  </si>
  <si>
    <t xml:space="preserve">Comissão de Avaliação de Estágio Probatório do Prof Diogo Diniz Pereira da Silva </t>
  </si>
  <si>
    <t>Comissão de Avaliação de Estágio Probatório da Prof Severino Horácio da Silva</t>
  </si>
  <si>
    <t>Port./UAME/47/2009</t>
  </si>
  <si>
    <t>Port./UAME/48/2009</t>
  </si>
  <si>
    <t>Concurso Público para Professor Adjunto do DM/CCET/UFRN</t>
  </si>
  <si>
    <t>Natal-RN</t>
  </si>
  <si>
    <t>XXIII Olimpíada Campinense de Matemática</t>
  </si>
  <si>
    <t>Alunos e professores das redes pública e privada de ensinos fundamental e médio de CG e região</t>
  </si>
  <si>
    <t>6a. Olimpíada Brasileira de Matemática das Escolas Públicas</t>
  </si>
  <si>
    <t>Alunos e profs. da rede pública de ensino fundamental e médio da Paraíba</t>
  </si>
  <si>
    <t>Ativ. Ext. 0040001</t>
  </si>
  <si>
    <t>Leovegildo Douglas Pereira</t>
  </si>
  <si>
    <t>As Equações Diferenciais Parciais clássicas</t>
  </si>
  <si>
    <t>Jéssica Silva Souza</t>
  </si>
  <si>
    <t>Renato de Melo Filho</t>
  </si>
  <si>
    <t>PICME/OBMEP: Teoria dos Números</t>
  </si>
  <si>
    <t>Francimário Souto Medeiros</t>
  </si>
  <si>
    <t>Extensão-PROBEX</t>
  </si>
  <si>
    <t>Projeto Específico</t>
  </si>
  <si>
    <t>Marcelo Carvalho Ferreira</t>
  </si>
  <si>
    <t>Membro de banca examinadora para seleção de bolsistas REUNI</t>
  </si>
  <si>
    <t>Adriana da Conceição de Souto Brito</t>
  </si>
  <si>
    <t>UFCG-UFPB</t>
  </si>
  <si>
    <t>Curso de Doutorado em Matematica em associacao UFCG-UFPB</t>
  </si>
  <si>
    <t>Comissão de Avaliação p/ Progressão Funcional para a Classe de Professor Associado</t>
  </si>
  <si>
    <t>Comissão de Avaliação de Estágio Probatório da Prof. (Claudianor)</t>
  </si>
  <si>
    <t>Port. GR/090/2007</t>
  </si>
  <si>
    <t>Port./UAME/004/06</t>
  </si>
  <si>
    <t>Sobre Existência de Soluções para Equações Diferenciais Ordinárias envolvendo Operadores não-lineares via Métodos de Shooting e Ponto Fixo</t>
  </si>
  <si>
    <t>Pesquisa em Equações Diferenciais Parciais (Bolsa PQ - CNPQ 302 650/2008-3)</t>
  </si>
  <si>
    <t xml:space="preserve">Projeto PROCAD 024/2007 – Equipe Associada 2 - UFCG </t>
  </si>
  <si>
    <t>Equações Diferenciais Parciais</t>
  </si>
  <si>
    <t>Michelli Karinne Barros da Silva</t>
  </si>
  <si>
    <t>IME/USP</t>
  </si>
  <si>
    <t>Participação em banca de defesa de doutorado em Estatística e pesquisa conjunta com os profs. Víctor Leiva e Gilberto A. Paula</t>
  </si>
  <si>
    <t>IME</t>
  </si>
  <si>
    <t>Juvêncio Santos Nobre</t>
  </si>
  <si>
    <t>Proferiu palestra e interagiu com o grupo de Estatística</t>
  </si>
  <si>
    <t>CNPq-ciclo de conferências</t>
  </si>
  <si>
    <t>Minicurso: Distribuição Birnbaum-Saunders Generalizada</t>
  </si>
  <si>
    <t>XXII Semana de Matemática UFRN</t>
  </si>
  <si>
    <t>Pós-Graduação em Matemática (Estatística)</t>
  </si>
  <si>
    <t>Port./UAME/43/2009</t>
  </si>
  <si>
    <t>Defesa do aluno Cristian Marcelo Villegas Lobos</t>
  </si>
  <si>
    <t>Concurso para professor assistente</t>
  </si>
  <si>
    <t>Defesa da Aluna Débora Karollyne Xavier Silva</t>
  </si>
  <si>
    <t>UEPB</t>
  </si>
  <si>
    <t>Coordenação do Programa de verão 2011 da UAME/CCT/UFCG</t>
  </si>
  <si>
    <t>Coordenação de evento técnico-científico ou artístico cultural local</t>
  </si>
  <si>
    <t xml:space="preserve">Michelli Barros ; Galea,  M. ; Gonzalez, M. ; Leiva, V. . Influence diagnostics in the tobit censored response model. Statistical Methods &amp; Applications, v. 19, p. 379-397, 2010. 
</t>
  </si>
  <si>
    <t>Modelos Birnbaum-Saunders generalizados (Projeto Universal CNPq proc. 477747/2008-6</t>
  </si>
  <si>
    <t>Projeto PROSUL CNPq,  Proc. 490429/2008-4 (Coordenação Francisco Cysneiros- UFPE)</t>
  </si>
  <si>
    <t>Débora Karollyne Xavier silva</t>
  </si>
  <si>
    <t>A distribuição Birnbaum-Saunders</t>
  </si>
  <si>
    <t>Terezinha Késsia de Assis Riobeiro</t>
  </si>
  <si>
    <t>Fração de cura para modelos Birnbaum-Saunders</t>
  </si>
  <si>
    <t>Orientação do Bolsista REUNI Josiluiz (Álgebra Linear I, Tur: 03)</t>
  </si>
  <si>
    <t>Reunioes da UAME</t>
  </si>
  <si>
    <t>Parecer em Processos de Equivalencia de disciplina</t>
  </si>
  <si>
    <t>Reunioes de Equipe de Disciplina</t>
  </si>
  <si>
    <t>agosto</t>
  </si>
  <si>
    <t>dezembro</t>
  </si>
  <si>
    <t>comissao de Avaliaçao Docente( Prof. Luiz Antonio da Silva Medeiros)</t>
  </si>
  <si>
    <t>Port.45/2009/UAME</t>
  </si>
  <si>
    <t>Coordenacao da Monitoria da UAME</t>
  </si>
  <si>
    <t>AT. EXT.0040001</t>
  </si>
  <si>
    <t>Francisco Revson</t>
  </si>
  <si>
    <t>Projeto de Monitoria da uAME</t>
  </si>
  <si>
    <t>uFCG</t>
  </si>
  <si>
    <t>Reuniões de área</t>
  </si>
  <si>
    <t>Patrícia Batista Leal</t>
  </si>
  <si>
    <t xml:space="preserve">Assessoria de Ensino </t>
  </si>
  <si>
    <t>Port/UAME/02/2010</t>
  </si>
  <si>
    <t xml:space="preserve">Membro da Comissão de Avaliação do Estágio Probatório Jefferson Abrantes dos Santos </t>
  </si>
  <si>
    <t xml:space="preserve">Membro da Comissão de Avaliação do Estágio Probatório Ana Cristina Brandão da Rocha </t>
  </si>
  <si>
    <t>Membro da Comissão de Avaliação do Estágio Probatório  Diogo Santana Germano</t>
  </si>
  <si>
    <t>Teoria das Probabilidade</t>
  </si>
  <si>
    <t>Probabilidade</t>
  </si>
  <si>
    <t>Suélio Alves de Moura</t>
  </si>
  <si>
    <t>Diagnóstico da retenção nas disciplinas iniciais da área tecnológica da UFCG.</t>
  </si>
  <si>
    <t>Maria de Fátima</t>
  </si>
  <si>
    <t>estudo individual</t>
  </si>
  <si>
    <t>Elaboração de material didático(slides para cálculo diferencial e Integral II)</t>
  </si>
  <si>
    <t>Graduação em Estatística (Área: Matemática)</t>
  </si>
  <si>
    <t>Port./UAME/38/2010</t>
  </si>
  <si>
    <t>Assessoria de ensino da UAME</t>
  </si>
  <si>
    <t>Port. 04/10/UAME</t>
  </si>
  <si>
    <t>PET-Conexões e Saberes: MATEMÁTICA NA ESCOLA PÚBLICA</t>
  </si>
  <si>
    <t>Participação em equipe executora e projetos permanentes institucionais</t>
  </si>
  <si>
    <t>Métodos numéricos para escoamento de fluidos</t>
  </si>
  <si>
    <t>Matemática aplicada</t>
  </si>
  <si>
    <t>Maria José Lopes Vale</t>
  </si>
  <si>
    <t>Modelagem Numérica do Derramamento de Gasolina em Águas Subterrâneas</t>
  </si>
  <si>
    <t>Maiara da Silva Vieira</t>
  </si>
  <si>
    <t>Simulação Numérica do processo de compactação de sedimentos e escoamento na formação de Bacias Sedimentares.</t>
  </si>
  <si>
    <t>Francisco Gomes de Amorim</t>
  </si>
  <si>
    <t>Melhoria do Ensino de Graduação no CCT/UFCG</t>
  </si>
  <si>
    <t>19 Simposio Nacional de Probabilidade e Estatistica</t>
  </si>
  <si>
    <t>ABE</t>
  </si>
  <si>
    <t xml:space="preserve">Participacao nas Atividades de Praca da Engenharia </t>
  </si>
  <si>
    <t>orientacao de estagio a docencia</t>
  </si>
  <si>
    <t xml:space="preserve"> Comissão  elaboração do Projeto Pedagógico do Curso de Estatística </t>
  </si>
  <si>
    <t>portaria nº078/2008</t>
  </si>
  <si>
    <t>21/0708</t>
  </si>
  <si>
    <t>reuniao de departamento</t>
  </si>
  <si>
    <t>Coordenação do curso de Graduação em Estatística da UAME</t>
  </si>
  <si>
    <t>Port.R/SRH/1412</t>
  </si>
  <si>
    <t>Análise Unificada via  H-verossimilhança dos Modelos Lineares Generalizados com Efeitos Aleatórios</t>
  </si>
  <si>
    <t>Trabalho de Conclusao de Curso</t>
  </si>
  <si>
    <t>Estudo em Modelos Lineares de Regressao</t>
  </si>
  <si>
    <t>Severino Horácio da Silva</t>
  </si>
  <si>
    <t>Universidade de São Paulo</t>
  </si>
  <si>
    <t>Banca de doutorado e estudo em problemas de evolução com os professores Antonio Luiz Pereira e Marcone Corrêa</t>
  </si>
  <si>
    <t>Participação no III Meeting IST-IME</t>
  </si>
  <si>
    <t>PROAP(IME-USP)</t>
  </si>
  <si>
    <t>IME-USP</t>
  </si>
  <si>
    <t>Flank Morais Bezerra</t>
  </si>
  <si>
    <t>Estudo de problemas de evolução não local</t>
  </si>
  <si>
    <t>Jocirei Dias Ferreira</t>
  </si>
  <si>
    <t>Estudos na linha de pesquisa Dinâmica de Equações de Evolução</t>
  </si>
  <si>
    <t>UFMT</t>
  </si>
  <si>
    <t>CNPq(Ciclo de conferência)</t>
  </si>
  <si>
    <t>III Meeting IST-IME Ordinary and Partial Differential Equations and Related Topics</t>
  </si>
  <si>
    <t>USP</t>
  </si>
  <si>
    <t>I Encontro do Programa Institucional de Bolsas de Iniciação a Docência da UFCG</t>
  </si>
  <si>
    <t>Pós-Graduacao em Matematica (Área: Matemática Aplicada)</t>
  </si>
  <si>
    <t>Membro Titular do Conselho dos Coordenadores de Pesquisa e Extensão do CCT na Cãmara Superior de Pesquisa da UFCG</t>
  </si>
  <si>
    <t>Conselheiro da Câmara de Superior de Pesquisa da UFCG</t>
  </si>
  <si>
    <t>Port./UAME/CCT/67/10</t>
  </si>
  <si>
    <t>Port/DCCT/102/2010</t>
  </si>
  <si>
    <t>Membro da Comissão Permanente de Pessoal Docente - CPPD</t>
  </si>
  <si>
    <t>Coordenação do Sub-projeto de Licenciatura em Matemática PIBID/UFCG</t>
  </si>
  <si>
    <t>Port. R/067/08</t>
  </si>
  <si>
    <t>Portaria 040 da Reitoria</t>
  </si>
  <si>
    <t>Coordenador de Pesquisa e Extensao da UAME</t>
  </si>
  <si>
    <t>Portaria R/SRH/N.3683</t>
  </si>
  <si>
    <t>Defesa da Aluna Gleiciane da Silva Aragão</t>
  </si>
  <si>
    <t>Participação em banca de Désio Ramirez da Rocha Silva</t>
  </si>
  <si>
    <t>Defesa do aluno José de Brito</t>
  </si>
  <si>
    <t>Defesa do aluno Jakcney Luan Azevedo de Sousa</t>
  </si>
  <si>
    <t>Defesa do aluno Jarbas Dantas da Silva</t>
  </si>
  <si>
    <t>Comissão de avaliação e bolsas do PPGMat</t>
  </si>
  <si>
    <t>Comissão de Seleção do Programa de Pós-Graduação em Matemática da UFCG</t>
  </si>
  <si>
    <t>UAME-UFCG</t>
  </si>
  <si>
    <t>CES-UFCG</t>
  </si>
  <si>
    <t>16 a 17/12/10</t>
  </si>
  <si>
    <t>Comissão Organizadora do Verão 2011</t>
  </si>
  <si>
    <t xml:space="preserve">S. H. Da Silva, Existence and upper semicontinuity of global attractors for neural fields in an unbounded domain, Electron. J. Diff. Equ., Vol. 2010, No. 138, pp. 1-12, (2010). </t>
  </si>
  <si>
    <t xml:space="preserve">Silva, K. A. ; Oliveira, K. V. ; BARBOSA, M. R. ; LIMA, M. L. S. ; SILVA, J. W. A. ; CAMELO, S. M. ; SILVA, S. H. . O Geogebra no Ensino de Matemática, Caderno de Resumos do I Encontro do PIBID-UFCG, pp. 49,  2010. </t>
  </si>
  <si>
    <t>Resumo publlicado em anais de eventos locais</t>
  </si>
  <si>
    <t>Paula, J. N. ; PEREIRA, M. W. ; Souza, P. S. ; HERMENEGILDO, R. ; SILVA, W. S. ; CAVALCANTI, V. S. ; SILVA, S. H.,  Modelagem Matemática, Caderno de Resumos do I Encontro do PIBID-UFCG, pp. 50,  2010.</t>
  </si>
  <si>
    <t>Silva, J. D. ; SOUSA, J. L. ; NASCIMENTO, R. S. ; LIMA, S. O. ; DANTAS, M. A. ; SILVA, S. H.,  Metodologias Alternativas no Ensino da Matemática, Caderno de Resumos do I Encontro do PIBID-UFCG, pp. 51,  2010.</t>
  </si>
  <si>
    <t>Silva, K. A. ; Oliveira, K. V. ; BARBOSA, M. R. ; LIMA, M. L. S. ; SILVA, J. W. A. ; CAMELO, S. M. ; SILVA, S. H. , Geogebra: Uma Contribuição do PIBID/UFCG para o  Ensino de Matemática na EEEFM Dr. Hortêncio de Sousa Ribeiro.</t>
  </si>
  <si>
    <t>Paula, J. N. ; PEREIRA, M. W. ; Souza, P. S. ; HERMENEGILDO, R. ; SILVA, W. S. ; CAVALCANTI, V. S. ; SILVA, S. H.,  Modelagem Matemática: Uma Ação do PIBID/UFCG na EEEM Dr. Elpídio de Almeida</t>
  </si>
  <si>
    <t xml:space="preserve">Variedades Invariantes para o caso de tricotomia exponencial </t>
  </si>
  <si>
    <t xml:space="preserve">Dinâmica Neural </t>
  </si>
  <si>
    <t xml:space="preserve"> Continuidade de Atratores Globais para equações de evolução não local </t>
  </si>
  <si>
    <t>Sistemas Dinâmicos</t>
  </si>
  <si>
    <t>Equações de Evolução</t>
  </si>
  <si>
    <t>Michel Barros Silva</t>
  </si>
  <si>
    <t>Lorena Brizza Soares Freitas</t>
  </si>
  <si>
    <t>Marcella Luanna da Silva Lima</t>
  </si>
  <si>
    <t>PIBID(Programa Institucional de Bolsas de Iniciação a Docência)</t>
  </si>
  <si>
    <t xml:space="preserve">Magna dos Reis Barbosa
</t>
  </si>
  <si>
    <t>Silva, J. D. ; SOUSA, J. L. ; NASCIMENTO, R. S. ; LIMA, S. O. ; DANTAS, M. A. ; SILVA, S. H., Materiais Manipuláveis como Alternativas de Ensino na EEEFM Orlando Venâncio dos Santos: Uma Ação do PIBID-UFCG</t>
  </si>
  <si>
    <t>Maria Wedna Gomes Pereira</t>
  </si>
  <si>
    <t>Priscila Silva de Souza</t>
  </si>
  <si>
    <t>Raquel Aline Oliveira Eloy</t>
  </si>
  <si>
    <t>Keytt Amaral Silva</t>
  </si>
  <si>
    <t>Jonas Weverson de Araújo Silva</t>
  </si>
  <si>
    <t>Janaína Nunes de Paula</t>
  </si>
  <si>
    <t xml:space="preserve">Welhington Sérgio da Silva </t>
  </si>
  <si>
    <t>Rosicléia Hermenegildo</t>
  </si>
  <si>
    <t>Programa Institucional de Bolsas de Iniciação a Docência</t>
  </si>
  <si>
    <t>Vanio Fragoso de Melo</t>
  </si>
  <si>
    <t>Coordenador Administrativo da UAME</t>
  </si>
  <si>
    <t>Jamilly louredo Rocha</t>
  </si>
  <si>
    <t>Geometria Diferencial de Curvas no Espaço e Superfície</t>
  </si>
  <si>
    <t>Raquel Aline</t>
  </si>
  <si>
    <t>INCTMat - Instituto Nacional de Tecnologia em Matematica</t>
  </si>
  <si>
    <t>Natan de Assis Lima</t>
  </si>
  <si>
    <t>Diogo Passos Menezes</t>
  </si>
  <si>
    <t>José Lucas Moraes Vieira</t>
  </si>
  <si>
    <t>Joeberth Augusto Cordeiro de Souza</t>
  </si>
  <si>
    <t>Encontro Anual de Coordenadores e Pesquisadores Visitantes do PRH/ANP</t>
  </si>
  <si>
    <t>Rio Oil &amp; Gas Conference</t>
  </si>
  <si>
    <t>IBP</t>
  </si>
  <si>
    <t>Reunião Anual de Avaliação do PRH/ANP</t>
  </si>
  <si>
    <t>Membro da Comissão para Elaboração do Projeto Pedagógico do Curso de Estatística</t>
  </si>
  <si>
    <t>Port./DCCT/024/2006</t>
  </si>
  <si>
    <t>Coordenador do LANEST</t>
  </si>
  <si>
    <t>Coordenador da Área de Estatística</t>
  </si>
  <si>
    <t>Coordenador do Programa de Recursos Humanos da ANP (PRH-25/ANP)</t>
  </si>
  <si>
    <t>Port 076/2006-UFCG</t>
  </si>
  <si>
    <t>Geração de Números Pseudo-Aleatórios a partir de Congruência Numérica</t>
  </si>
  <si>
    <t>Monografia defendida e aprovada sob a orientação de docente</t>
  </si>
  <si>
    <t>Diagnóstico em Modelos de Regressão</t>
  </si>
  <si>
    <t>Programa Interdepartamental de Tecnologia em Petróleo e Gás - PRH-25/ANP</t>
  </si>
  <si>
    <t>Métodos Estatísticos</t>
  </si>
  <si>
    <t>Tecnologia em Petróleo&amp;Gás</t>
  </si>
  <si>
    <t>Maria de Sousa Leite Filha</t>
  </si>
  <si>
    <t>Geração de números pseudo-aleatórios a partir de congruência numérica</t>
  </si>
  <si>
    <t>Estimação do Comprimento dos Poros Interligados de uma Rocha Reservatório a partir de Probabilidades Geométricas</t>
  </si>
  <si>
    <t>Ana Roberta de Brito</t>
  </si>
  <si>
    <t>Previsão de Dados de Perfis Através de Modelos de Regressão</t>
  </si>
  <si>
    <t>31/08/10</t>
  </si>
  <si>
    <t>Ministrou mini-curso no VI Encontro Paraibano de Educação Matemática</t>
  </si>
  <si>
    <t>UEPB/Monteiro-PB</t>
  </si>
  <si>
    <t xml:space="preserve">Coordenadora Geral da Comissão de Organização </t>
  </si>
  <si>
    <t xml:space="preserve">do VI Encontro Paraibano de Educação Matemática </t>
  </si>
  <si>
    <t>SBEM-PB</t>
  </si>
  <si>
    <t>Elaboração de Cadernos de Atividades para serem impressos em 2011</t>
  </si>
  <si>
    <t xml:space="preserve">com recursos do projeto Prodocência </t>
  </si>
  <si>
    <t>Graduação em Administração</t>
  </si>
  <si>
    <t>Graduação em Economia</t>
  </si>
  <si>
    <t>Representante da UFCG no Conselho Municipal de Educação de CG</t>
  </si>
  <si>
    <t>Participação em conselhos e foruns de políticas públicas repreentando a UFCG (ato do Reitor)</t>
  </si>
  <si>
    <t>Port./UAME/21/2009</t>
  </si>
  <si>
    <t>Port./UAME/30/2010</t>
  </si>
  <si>
    <t>Port/UFCG/   /2010</t>
  </si>
  <si>
    <t xml:space="preserve">Coordenadora do Laboratório de Pesquisa em Ensino de Matemática </t>
  </si>
  <si>
    <t>Comissão de Avalição Docente - CAD</t>
  </si>
  <si>
    <t>Comissão de Avaliação Docente da UAME - CAD</t>
  </si>
  <si>
    <t>Port/UAME/17/2010</t>
  </si>
  <si>
    <t>Port/UAME/47/2009</t>
  </si>
  <si>
    <t>Port/UAME/48/2009</t>
  </si>
  <si>
    <t>Membro de Banca de Exame de Qualificação de Mestrado</t>
  </si>
  <si>
    <t>Membro de Banca de concurso público para professor Assistente da UAEducação</t>
  </si>
  <si>
    <t>UEPB/Campina Grande</t>
  </si>
  <si>
    <t>UFCG/Campina Grande</t>
  </si>
  <si>
    <t>Coordenadora do Projeto Prodocência (Licenciatura em Matemática) da UFCG</t>
  </si>
  <si>
    <t xml:space="preserve">Érika Carla Alves Canuto </t>
  </si>
  <si>
    <t xml:space="preserve">Prodocência 2008/Perspectivas para consolidar a Licenciatura em Matemática </t>
  </si>
  <si>
    <t xml:space="preserve">Fabrícia Rodrigues Soares </t>
  </si>
  <si>
    <t>Jucélia de Andrade Dinoá</t>
  </si>
  <si>
    <t>Prodocência 2008/Perspectivas para consolidar a Licenciatura em Matemática e Estágio Supervisionado</t>
  </si>
  <si>
    <t>2009.1</t>
  </si>
  <si>
    <t xml:space="preserve">Participação em assembléias departamentais </t>
  </si>
  <si>
    <t xml:space="preserve">Participação em reuniões de área </t>
  </si>
  <si>
    <t>Participações em reuniões de equipe de disciplina</t>
  </si>
  <si>
    <t>Emissão de pareceres de processos internos da UFCG</t>
  </si>
  <si>
    <t>Grayci Mary Leal do Nascimento</t>
  </si>
  <si>
    <t>Graduação em Estatística (Área: Estatística)</t>
  </si>
  <si>
    <t>Port./UAME/37/2010</t>
  </si>
  <si>
    <t>Suélio de Alves Moura</t>
  </si>
  <si>
    <t>Diagnóstico da retenção nas disciplinas iniciais da área tecnológica da UFCG</t>
  </si>
  <si>
    <t>Reunião departamental</t>
  </si>
  <si>
    <t>Reunião Área de Estatística</t>
  </si>
  <si>
    <t>UAME/CCT/UFCG/51/2009</t>
  </si>
  <si>
    <t>UAME/CCT/UFCG/40/2010</t>
  </si>
  <si>
    <t>UAME/CCT/UFCG/41/2010</t>
  </si>
  <si>
    <t>em andamento</t>
  </si>
  <si>
    <t>Concurso professor efetrivo área estatística</t>
  </si>
  <si>
    <t>Seleção de alunos ingressantes no mestrado em matemática</t>
  </si>
  <si>
    <t>Daniel Cordeiro de Morais Filho</t>
  </si>
  <si>
    <t>Universidade Federal de Juiz de Fora</t>
  </si>
  <si>
    <t>Pesquisa em conjunto com os prof. Olimpio e Fábio</t>
  </si>
  <si>
    <t>Cnpq</t>
  </si>
  <si>
    <t>nov</t>
  </si>
  <si>
    <t>UFRN - Semana de Matemática da UFRN</t>
  </si>
  <si>
    <t>UFPA_ Semana de Matemática da UFPA</t>
  </si>
  <si>
    <t xml:space="preserve">Natal </t>
  </si>
  <si>
    <t>Belém</t>
  </si>
  <si>
    <t>out</t>
  </si>
  <si>
    <t>Nov</t>
  </si>
  <si>
    <t>Pós-Graduação em Matemática (Área: Análise)</t>
  </si>
  <si>
    <t>Membro da Comissão Acadêmica do PROFMAT</t>
  </si>
  <si>
    <t>Secretário Regional da SBM</t>
  </si>
  <si>
    <t>Port./UMAE/07/2008</t>
  </si>
  <si>
    <t>Tutor do Grupo PET-Matemática-UFCG</t>
  </si>
  <si>
    <t>Coordenacao da Biblioteca setorial da UAME Marisa Sales Monteiro</t>
  </si>
  <si>
    <t>Membro Avalição de Estágio Probatório</t>
  </si>
  <si>
    <t>Pres. da Comissão de Avaliação p/ Progressão Funcional para a Classe de Professor Associado</t>
  </si>
  <si>
    <t>Portaria Uame</t>
  </si>
  <si>
    <t>Port. GR/058/2006</t>
  </si>
  <si>
    <t>01/06//10</t>
  </si>
  <si>
    <t>Banca de Doutorado</t>
  </si>
  <si>
    <t>Banca de Mestrado</t>
  </si>
  <si>
    <t>AGOSTO</t>
  </si>
  <si>
    <t>DEZ</t>
  </si>
  <si>
    <t>Curso de Aperfeiçoamento para Professores do Ensino Médio</t>
  </si>
  <si>
    <t>DME</t>
  </si>
  <si>
    <t>Estudos em EDP Elípticas</t>
  </si>
  <si>
    <t>Alan de Araújo Guimarães &amp; André Felipe Araújo Ramalho</t>
  </si>
  <si>
    <t>PET- MATEMÁTICA-CAPES: Programa de Educaçao Tutorial</t>
  </si>
  <si>
    <t>Jogli Gidel da Silva &amp; Michell Lucena Dias</t>
  </si>
  <si>
    <t>Mario Sérgio</t>
  </si>
  <si>
    <t>Francisco Júlio Sobreira de A. Corrêa</t>
  </si>
  <si>
    <t>A Matemática em Campina Grande: Uma História de Sucesso no Agreste da Paraíba</t>
  </si>
  <si>
    <t>Some nonlocal and heterogeneous elliptic problems</t>
  </si>
  <si>
    <t>II EEUFPA</t>
  </si>
  <si>
    <t xml:space="preserve">IV ENAMA </t>
  </si>
  <si>
    <t>IV ENAMA</t>
  </si>
  <si>
    <t>Comissão de Estágio Probatório de Luiz Antônio da Silva Medeiros</t>
  </si>
  <si>
    <t xml:space="preserve">F.J.S.A. Corrêa &amp; G.M. Figueiredo, A variational approach for a nonlocal and nonvariational elliptic problem, Journal of Integral Equations and Applications, Volume 22, 549-557, N. 4, Winter 2010, </t>
  </si>
  <si>
    <t>Existência e Multiplicidade de Soluções de Problemas Elípticos Não-Locais, Singulares e Descontínuos</t>
  </si>
  <si>
    <t>Equações Diferenciais Parciais Elípticas</t>
  </si>
  <si>
    <t>Clarisse Pétua Bosman Barros</t>
  </si>
  <si>
    <t>Equações Diferenciais Ordinárias e Aplicações</t>
  </si>
  <si>
    <t>Redistr.</t>
  </si>
  <si>
    <t>Emissão de pareceres em processos do UAME/UFCG</t>
  </si>
  <si>
    <t>Elaboração de Provas para suficiencia em disciplinas da UAME</t>
  </si>
  <si>
    <t>Elaboração de Provas para seleção de monitoria</t>
  </si>
  <si>
    <t>Processo Seletivo do Programa de Bolsas Reuni de Assistência de Ensino (Cálculo 2)</t>
  </si>
  <si>
    <t>Coordenação da disciplina Equações Diferenciais Lineares</t>
  </si>
  <si>
    <t>Coordenação da disciplina Cálculo Diferencial e integral 2 Novo</t>
  </si>
  <si>
    <t>Joseilson Raimundo de Lima</t>
  </si>
  <si>
    <t>Francisco Galdino Junior</t>
  </si>
  <si>
    <t>MELHORIA DO ENSINO DE GRADUAÇÃO NO  CCT/UFCG</t>
  </si>
  <si>
    <t>Lais Farias Martins</t>
  </si>
  <si>
    <t>Seminário sobre espaços de Sobolev</t>
  </si>
  <si>
    <t>Luiz Antônio da Silva Medeiros</t>
  </si>
  <si>
    <t xml:space="preserve">VII Congresso de Iniciação Científica </t>
  </si>
  <si>
    <t>V Bienal da SBM</t>
  </si>
  <si>
    <t>Câmara Superior de Ensino</t>
  </si>
  <si>
    <t>Memo. DCCT/SGA/No 177</t>
  </si>
  <si>
    <t>Coordenador Pro-Tempore do Curso de Graduacao em Matematica</t>
  </si>
  <si>
    <t>Coordenador do Curso de Graduacao em Matematica</t>
  </si>
  <si>
    <t>Portaria R/SRH/No 2842</t>
  </si>
  <si>
    <t>Portaria R/SRH/No 3595</t>
  </si>
  <si>
    <t xml:space="preserve">Concurso para Professor Assistente </t>
  </si>
  <si>
    <t>Matematica na Escola Publica PET - Conexoes de Saberes Edital 09</t>
  </si>
  <si>
    <t>Alunos da rede pública de ensino</t>
  </si>
  <si>
    <t>400 alunos</t>
  </si>
  <si>
    <t>Bruno Vinicius de Menezes Barros</t>
  </si>
  <si>
    <t>Métodos Computacionais de Otimização</t>
  </si>
  <si>
    <t>Alânnio Barbosa Nóbrega</t>
  </si>
  <si>
    <t>Michell Lucena Dias</t>
  </si>
  <si>
    <t>Introdução as Equações Diferenciais Parciais</t>
  </si>
  <si>
    <t>Thiago Soares de Oliveira</t>
  </si>
  <si>
    <t>Melhoria no Ensino de Graduação no CCT/UFCG</t>
  </si>
  <si>
    <t>Ravel Alves Martiuns</t>
  </si>
  <si>
    <t>Álgebra Vetorial e Geometria Analítica T-05</t>
  </si>
  <si>
    <t>Álgebra Vetorial e Geometria Analítica T-08</t>
  </si>
  <si>
    <t>Cálculo Diferencial e Integral I T-04</t>
  </si>
  <si>
    <t>Mestre</t>
  </si>
  <si>
    <t>Assistente</t>
  </si>
  <si>
    <t>I</t>
  </si>
  <si>
    <t>DE</t>
  </si>
  <si>
    <t>Docente em Estágio Probatório</t>
  </si>
  <si>
    <t>Probabilidade e Estatística (Comp. + Eletr.) T-01</t>
  </si>
  <si>
    <t>Introdução à Estatística T-01</t>
  </si>
  <si>
    <t>Introdução à Estatística T-02</t>
  </si>
  <si>
    <t>Fabrício Lopes de A. Paz</t>
  </si>
  <si>
    <t>A definir</t>
  </si>
  <si>
    <t>Licença para tratamento de saúde do servidor</t>
  </si>
  <si>
    <t>2318390</t>
  </si>
  <si>
    <t>Doutor</t>
  </si>
  <si>
    <t>Adjunto</t>
  </si>
  <si>
    <t>Docente do Quadro Efetivo</t>
  </si>
  <si>
    <t>Remoção</t>
  </si>
  <si>
    <t>Afastado</t>
  </si>
  <si>
    <t>Equações Diferenciais Lineares T-03</t>
  </si>
  <si>
    <t>Equações Diferenciais Lineares T-05</t>
  </si>
  <si>
    <t>Variáveis Complexas T-01</t>
  </si>
  <si>
    <t>1719882</t>
  </si>
  <si>
    <t>Cálculo Diferencial e Integral III (Elétrica) T-01</t>
  </si>
  <si>
    <t>Cálculo Diferencial e Integral I (Novo) T-02</t>
  </si>
  <si>
    <t>Cálculo Diferencial e Integral I (Novo) T-03</t>
  </si>
  <si>
    <t>1545861</t>
  </si>
  <si>
    <t>Matemática Aplicada à Administração I T-01</t>
  </si>
  <si>
    <t>Matemática Aplicada à Administração I T-02</t>
  </si>
  <si>
    <t>Matemática Aplicada ao Design T-01</t>
  </si>
  <si>
    <t>3503651</t>
  </si>
  <si>
    <t>Doutorado em Matemática em Associação UFCG-UFPB</t>
  </si>
  <si>
    <t>José Lindomberg Possiano Barreiro</t>
  </si>
  <si>
    <t>Doutorado em Matematica em Associacao UFCG-UFPB</t>
  </si>
  <si>
    <t>R/SRH/ Nº 1800, de 17 de maio de 2010</t>
  </si>
  <si>
    <t>2318350-9</t>
  </si>
  <si>
    <t>III</t>
  </si>
  <si>
    <t>Doutorado em Estatística</t>
  </si>
  <si>
    <t>Port./R/SRH/219/2007</t>
  </si>
  <si>
    <t>2414289-0</t>
  </si>
  <si>
    <t>Álgebra Linear I T-02</t>
  </si>
  <si>
    <t>Álgebra Linear I T-09</t>
  </si>
  <si>
    <t>Cálculo Diferencial e Integral II T-03</t>
  </si>
  <si>
    <t>0332568-5</t>
  </si>
  <si>
    <t>IV</t>
  </si>
  <si>
    <t>Álgebra Linear I T-01</t>
  </si>
  <si>
    <t>Álgebra Linear I T-06</t>
  </si>
  <si>
    <t>Cálculo Diferencial e Integral I (Novo) T-01</t>
  </si>
  <si>
    <t>0333086</t>
  </si>
  <si>
    <t>Especialista</t>
  </si>
  <si>
    <t>Matemática Finita T-01</t>
  </si>
  <si>
    <t>0336520-2</t>
  </si>
  <si>
    <t>Associado</t>
  </si>
  <si>
    <t>Identidades de Álgebras de Matrizes e o Teorema de Amitsur-Levitzki</t>
  </si>
  <si>
    <t>Antônio Igor Silva de Oliveira</t>
  </si>
  <si>
    <t>Codimensões e Cocaracteres de PI-Álgebras</t>
  </si>
  <si>
    <t>Jussiê Ubaldo da Silva</t>
  </si>
  <si>
    <t>Identidades e Polinômios Centrais Graduados para o Produto Tensorial pela Álgebra de Grassmann</t>
  </si>
  <si>
    <t>Josefa Itailma da Rocha</t>
  </si>
  <si>
    <t>Álgebra Comutativa T-01</t>
  </si>
  <si>
    <t>Representação de Grupos T-01</t>
  </si>
  <si>
    <t>Álgebra I T-01</t>
  </si>
  <si>
    <t>2224264-1</t>
  </si>
  <si>
    <t>Sirlene Trajano Alves</t>
  </si>
  <si>
    <t>Nancy Lima Costa</t>
  </si>
  <si>
    <t>Israel Butití Galvão</t>
  </si>
  <si>
    <t>Cládio Odair Pereira da Silva</t>
  </si>
  <si>
    <t>Bruno Sérgio Vasconcelos de Araújo</t>
  </si>
  <si>
    <t>Estabilidade de ondas viajantes na recuperação de reservatórios petrolíferos por métodos térmicos</t>
  </si>
  <si>
    <t>Désio Ramirez da Rocha Silva</t>
  </si>
  <si>
    <t>Existência de solução fraca para as equações de Navier-Stokes para  um fluido compressível com dados iniciais descontínuos</t>
  </si>
  <si>
    <t>Teoria Espectral T-01</t>
  </si>
  <si>
    <t>Equações Diferenciais Lineares T-02</t>
  </si>
  <si>
    <t>Funções de uma Variável Complexa T-01</t>
  </si>
  <si>
    <t>03350451</t>
  </si>
  <si>
    <t>Titular</t>
  </si>
  <si>
    <t>Único</t>
  </si>
  <si>
    <t>Métodos Quantitativos II T-01</t>
  </si>
  <si>
    <t>Probabilidade e Estatística (Comp. + Elétr.) T-03</t>
  </si>
  <si>
    <t>Introdução à Probabilidade T-03</t>
  </si>
  <si>
    <t>2580167-6</t>
  </si>
  <si>
    <t>Estruturas Algébricas T-01</t>
  </si>
  <si>
    <t>Estruturas Algébricas T-02</t>
  </si>
  <si>
    <t>0333027-1</t>
  </si>
  <si>
    <t>Cálculo Diferencial e Integral II T-01</t>
  </si>
  <si>
    <t>Cálculo Diferencial e Integral II T-06</t>
  </si>
  <si>
    <t>Equações Diferenciais (Elétrica) T-01</t>
  </si>
  <si>
    <t xml:space="preserve">Luciana Roze de Freitas </t>
  </si>
  <si>
    <t>R/SRH/Nº 3432</t>
  </si>
  <si>
    <t>Existência e multiplicidade de soluções para uma classe de problemas quasilineares com crescimento crítico exponencial</t>
  </si>
  <si>
    <t>Kelmen da Cruz Barroso</t>
  </si>
  <si>
    <t>Denilson da Silva Pereira</t>
  </si>
  <si>
    <t>Existência e multiplicidade de solução para uma classe de equações elípticas via teoria de Morse</t>
  </si>
  <si>
    <t xml:space="preserve">A definir </t>
  </si>
  <si>
    <t>31/06/2011</t>
  </si>
  <si>
    <t>Medida e Integração T-01</t>
  </si>
  <si>
    <t>Prática de Ensino de Matemática II T-01</t>
  </si>
  <si>
    <t>6338063</t>
  </si>
  <si>
    <t>Cálculo Diferencial e Integral I (Comp.+Eletr.) T-01</t>
  </si>
  <si>
    <t>Cálculo Diferencial e Integral I (Comp.+Eletr.) T-03</t>
  </si>
  <si>
    <t>Lógica Aplicada à Matemática T-01</t>
  </si>
  <si>
    <t>Licença para Capacitação</t>
  </si>
  <si>
    <t>201/2010</t>
  </si>
  <si>
    <t>155/2010</t>
  </si>
  <si>
    <t>1695294</t>
  </si>
  <si>
    <t>Probabilidade e Estatística T-01</t>
  </si>
  <si>
    <t>Análise Exploratória de Dados T-01</t>
  </si>
  <si>
    <t>1350510-4</t>
  </si>
  <si>
    <t>25/04/02</t>
  </si>
  <si>
    <t>Bruno Fontes de Souza</t>
  </si>
  <si>
    <t xml:space="preserve">Rigidez de hipersuperfícies tipo-espaço em espaços produtos Lorentzianos </t>
  </si>
  <si>
    <t>Eraldo Almeida Lima Júnior</t>
  </si>
  <si>
    <t>Campos Vetoriais Conformes em Variedades Semi-Riemannianas</t>
  </si>
  <si>
    <t>Sobre a geometria de espaços de Lorentz conformemente estacinários</t>
  </si>
  <si>
    <t>Ulisses Lima Parente</t>
  </si>
  <si>
    <t>Sobre a rigidez de hipersuperfícies tipo-espaço em espaços de Robertson-Walker generalizados</t>
  </si>
  <si>
    <t>Geometria Diferencial T-01</t>
  </si>
  <si>
    <t>Geometria Riemanniana T-01</t>
  </si>
  <si>
    <t>Curso de Leitura (GFER)</t>
  </si>
  <si>
    <t>Curso de Leitura (IVL)</t>
  </si>
  <si>
    <t>Tópicos Especiais de Geometria T-01</t>
  </si>
  <si>
    <t>1459040-7</t>
  </si>
  <si>
    <t>II</t>
  </si>
  <si>
    <t>Álgebra Vetorial e Geometria Analítica T-04</t>
  </si>
  <si>
    <t>Álgebra Vetorial e Geometria Analítica T-10</t>
  </si>
  <si>
    <t>Cálculo Diferencial e Integral II T-05</t>
  </si>
  <si>
    <t>3412577-7</t>
  </si>
  <si>
    <t>Álgebra Linear II T-01</t>
  </si>
  <si>
    <t>Cálculo Diferencial e Integral III (Novo) T-01</t>
  </si>
  <si>
    <t>Cálculo Diferencial e Integral III (Novo) T-02</t>
  </si>
  <si>
    <t>0337185-7</t>
  </si>
  <si>
    <t>Cálculo Diferencial e Integral III T-01</t>
  </si>
  <si>
    <t>Cálculo Diferencial e Integral III T-02</t>
  </si>
  <si>
    <t>0332695-9</t>
  </si>
  <si>
    <t>Cálculo Diferencial e Integral I T-02</t>
  </si>
  <si>
    <t>Cálculo Diferencial e Integral I (Comp.+Elétr.)T-04</t>
  </si>
  <si>
    <t>Cálculo Diferencial e Integral I (Novo) T-04</t>
  </si>
  <si>
    <t>1736841-1</t>
  </si>
  <si>
    <t>Álgebra Vetorial e Geometria Analítica T-01</t>
  </si>
  <si>
    <t>Álgebra Vetorial e Geometria Analítica T-09</t>
  </si>
  <si>
    <t>Cálculo Diferencial e Integral I (Comp.+Elétr.) T-02</t>
  </si>
  <si>
    <t>2521330</t>
  </si>
  <si>
    <t>Probabilidade e Estatística T-02</t>
  </si>
  <si>
    <t>Probabilidade e Estatística T-03</t>
  </si>
  <si>
    <t>Cálculo Diferencial e Integral III (Novo) T-03</t>
  </si>
  <si>
    <t>Fundamentos da Geom. Euclidiana Plana T-01</t>
  </si>
  <si>
    <t>Análise Matemática para Licenciatura T-01</t>
  </si>
  <si>
    <t>1030217-2</t>
  </si>
  <si>
    <t>Álgebra Linear I T-10</t>
  </si>
  <si>
    <t>Fundamentos de Matemática T-02</t>
  </si>
  <si>
    <t>2544479</t>
  </si>
  <si>
    <t>USP Sao Carlos</t>
  </si>
  <si>
    <t>Pos Doutorado em Matematica</t>
  </si>
  <si>
    <t>Portaria R/SRH/N.018</t>
  </si>
  <si>
    <t>0337123-7</t>
  </si>
  <si>
    <t>Transf.</t>
  </si>
  <si>
    <t>Aline  Barbosa Tsuyuguchi</t>
  </si>
  <si>
    <t>Testes de bondade de ajuste para a distribuição Birnbaum-Saunders</t>
  </si>
  <si>
    <t xml:space="preserve">Joelson da Cruz Campos </t>
  </si>
  <si>
    <t>Modelos de Regressão T-01</t>
  </si>
  <si>
    <t>Tópicos Especiais T-01</t>
  </si>
  <si>
    <t>Métodos Estatísticos T-01</t>
  </si>
  <si>
    <t>15462941</t>
  </si>
  <si>
    <t>Álgebra Linear I T-04</t>
  </si>
  <si>
    <t>Álgebra Linear I T-07</t>
  </si>
  <si>
    <t>Fundamentos de Matemática T-01</t>
  </si>
  <si>
    <t>03369780</t>
  </si>
  <si>
    <t>Estatística Descritiva T-01</t>
  </si>
  <si>
    <t>Estatística Aplicada às Ciências Sociais I T-01</t>
  </si>
  <si>
    <t>Probabilidade e Estatística (Comp. + Elétr.) T-02</t>
  </si>
  <si>
    <t>2337374-0</t>
  </si>
  <si>
    <t>Cálculo Diferencial e Integral II T-02</t>
  </si>
  <si>
    <t>O Computador como Instrum. de Ensino T-01</t>
  </si>
  <si>
    <t>O Computador como Instrum. de Ensino T-02</t>
  </si>
  <si>
    <t>0335560-6</t>
  </si>
  <si>
    <t>Inferência Estatística T-02</t>
  </si>
  <si>
    <t>Estatística Aplicada às Ciências Sociais II T-01</t>
  </si>
  <si>
    <t>1240960</t>
  </si>
  <si>
    <t xml:space="preserve">Hidênio José Macêdo </t>
  </si>
  <si>
    <t>Existência de Equilíbrios para uma Equação de Evolução com Convolução</t>
  </si>
  <si>
    <t>Rodrigo Toledo T. Câmara</t>
  </si>
  <si>
    <t>Existencia de Atrator Global para uma Equacao de Evolucao com
Convolucao em Dominio Limitado</t>
  </si>
  <si>
    <t>Equações Dif. Ordinárias T-01</t>
  </si>
  <si>
    <t>Laboratório de Ensino de Matemática T-01</t>
  </si>
  <si>
    <t>3318305</t>
  </si>
  <si>
    <t>Severino Horacio (Continuacao-1)</t>
  </si>
  <si>
    <t>Severino Horacio (Continuacao-2)</t>
  </si>
  <si>
    <t>Cálculo Diferencial e Integral II (Novo) T-01</t>
  </si>
  <si>
    <t>Cálculo Diferencial e Integral II (Novo) T-03</t>
  </si>
  <si>
    <t>Cálculo Diferencial e Integral II (Novo) T-04</t>
  </si>
  <si>
    <t>11964764</t>
  </si>
  <si>
    <t>Álgebra Vetorial e Geometria Analítica T-07</t>
  </si>
  <si>
    <t>Cálculo Diferencial e Integral I T-01</t>
  </si>
  <si>
    <t>Cálculo Diferencial e Integral I T-03</t>
  </si>
  <si>
    <t>1777077</t>
  </si>
  <si>
    <t>TP</t>
  </si>
  <si>
    <t>Docente Substituto</t>
  </si>
  <si>
    <t>Estatística Econômica T-01</t>
  </si>
  <si>
    <t>Probabilidade I T-01</t>
  </si>
  <si>
    <t>0335559-4</t>
  </si>
  <si>
    <t>Prática de Ensino de Matemática I T-01</t>
  </si>
  <si>
    <t>Prática de Ensino de Matemática III T-01</t>
  </si>
  <si>
    <t>Prática de Ensino de Matemática IV T-01</t>
  </si>
  <si>
    <t>0334048-0</t>
  </si>
  <si>
    <t>Matemática Aplicada à Administração II T-01</t>
  </si>
  <si>
    <t>Estatística T-01</t>
  </si>
  <si>
    <t>Introdução à Probabilidade T-01</t>
  </si>
  <si>
    <t>2327828</t>
  </si>
  <si>
    <t>Fabiana Uchôa Barros</t>
  </si>
  <si>
    <t>Rosilda Sousa Santos</t>
  </si>
  <si>
    <t>Estatística Matemática T-01</t>
  </si>
  <si>
    <t>Inferência Estatística T-01</t>
  </si>
  <si>
    <t>Introdução à Probabilidade T-02</t>
  </si>
  <si>
    <t>2327828-3</t>
  </si>
  <si>
    <t>José Marcos da Silva</t>
  </si>
  <si>
    <t>Análise II T-01</t>
  </si>
  <si>
    <t>Cálculo Avançado T-01</t>
  </si>
  <si>
    <t>0336979-1</t>
  </si>
  <si>
    <t>Problemas do Tipo Semipositone</t>
  </si>
  <si>
    <t>Josiluiz Nobre dos Santos</t>
  </si>
  <si>
    <t>Problemas Elípticos e a Teoria das Fibrações</t>
  </si>
  <si>
    <t>Alex Ramos Borges</t>
  </si>
  <si>
    <t>Análise I T-01</t>
  </si>
  <si>
    <t>Álgebra Vetorial e Geometria Analítica T-03</t>
  </si>
  <si>
    <t>6330863</t>
  </si>
  <si>
    <t>Equações Diferenciais Lineares T-01</t>
  </si>
  <si>
    <t>Equações Diferenciais Lineares T-04</t>
  </si>
  <si>
    <t>Cálculo Diferencial e Integral II (Novo) T-02</t>
  </si>
  <si>
    <t>1314918-9</t>
  </si>
  <si>
    <t>Álgebra Linear I T-05</t>
  </si>
  <si>
    <t>Álgebra Linear I T-08</t>
  </si>
  <si>
    <t>TCC</t>
  </si>
  <si>
    <t>1694878-3</t>
  </si>
  <si>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</si>
  <si>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</si>
  <si>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</si>
  <si>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</si>
  <si>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</si>
  <si>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</si>
  <si>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</si>
  <si>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</si>
  <si>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</si>
  <si>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</si>
  <si>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</si>
  <si>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</si>
  <si>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</si>
  <si>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</si>
  <si>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</si>
  <si>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</si>
  <si>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</si>
  <si>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</si>
  <si>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</si>
  <si>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</si>
  <si>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</si>
  <si>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</si>
  <si>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</si>
  <si>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</si>
  <si>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</si>
  <si>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</si>
  <si>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</si>
  <si>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</si>
  <si>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</si>
  <si>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</si>
  <si>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</si>
  <si>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</si>
  <si>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</si>
  <si>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</si>
  <si>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</si>
  <si>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</si>
  <si>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</si>
  <si>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</si>
  <si>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</si>
  <si>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</si>
  <si>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</si>
  <si>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</si>
  <si>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</si>
  <si>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</si>
  <si>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</si>
  <si>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</si>
  <si>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</si>
  <si>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</si>
  <si>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</si>
  <si>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</si>
  <si>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</si>
  <si>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</si>
  <si>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</si>
  <si>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</si>
  <si>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</si>
  <si>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</si>
  <si>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</si>
  <si>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</si>
  <si>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</si>
  <si>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</si>
  <si>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</si>
  <si>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</si>
  <si>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</si>
  <si>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</si>
  <si>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</si>
  <si>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</si>
  <si>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</si>
  <si>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</si>
  <si>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</si>
  <si>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</si>
  <si>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</si>
  <si>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</si>
  <si>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</si>
  <si>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</si>
  <si>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</si>
  <si>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</si>
  <si>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</si>
  <si>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</si>
  <si>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</si>
  <si>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</si>
  <si>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</si>
  <si>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</si>
  <si>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</si>
  <si>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</si>
  <si>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</si>
  <si>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</si>
  <si>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</si>
  <si>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</si>
  <si>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</si>
  <si>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</si>
  <si>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</si>
  <si>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</si>
  <si>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</si>
  <si>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</si>
  <si>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 xml:space="preserve">1 - Voluntários </t>
  </si>
  <si>
    <t>2 - Visitantes (CNPq, Convênios, etc...)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</si>
  <si>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</si>
  <si>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</si>
  <si>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</si>
  <si>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</si>
  <si>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</si>
  <si>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</si>
  <si>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</si>
  <si>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</si>
  <si>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</si>
  <si>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</si>
  <si>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</si>
  <si>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</si>
  <si>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</si>
  <si>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</si>
  <si>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</si>
  <si>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</si>
  <si>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</si>
  <si>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</si>
  <si>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</si>
  <si>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</si>
  <si>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</si>
  <si>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</si>
  <si>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</si>
  <si>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</si>
  <si>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</si>
  <si>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</si>
  <si>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</si>
  <si>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</si>
  <si>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</si>
  <si>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</si>
  <si>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</si>
  <si>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</si>
  <si>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</si>
  <si>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</si>
  <si>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</si>
  <si>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</si>
  <si>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</si>
  <si>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</si>
  <si>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</si>
  <si>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</si>
  <si>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</si>
  <si>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</si>
  <si>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</si>
  <si>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</si>
  <si>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Tese de Doutorado</t>
  </si>
  <si>
    <t>Dissertação de Mestrado</t>
  </si>
  <si>
    <t>Extensão</t>
  </si>
  <si>
    <t>Tutoria Acadêmica</t>
  </si>
  <si>
    <t>Trabalho final de curso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</si>
  <si>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</si>
  <si>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</si>
  <si>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</si>
  <si>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</si>
  <si>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</si>
  <si>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</si>
  <si>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</si>
  <si>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</si>
  <si>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</si>
  <si>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</si>
  <si>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</si>
  <si>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</si>
  <si>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</si>
  <si>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</si>
  <si>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</si>
  <si>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</si>
  <si>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</si>
  <si>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</si>
  <si>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</si>
  <si>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Saida</t>
  </si>
  <si>
    <t>Retorno</t>
  </si>
  <si>
    <t>UNIDADE ACADÊMICA  MATEMÁTICA E ESTATÍSTICA</t>
  </si>
  <si>
    <t>UNIDADE ACADÊMICA MATEMÁTICA E ESTATÍSTICA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</si>
</sst>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sz val="8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4" borderId="12" xfId="0" applyFill="1" applyBorder="1" applyAlignment="1">
      <alignment/>
    </xf>
    <xf numFmtId="49" fontId="0" fillId="4" borderId="12" xfId="0" applyNumberForma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182" fontId="4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/>
      <protection/>
    </xf>
    <xf numFmtId="1" fontId="4" fillId="0" borderId="14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4" borderId="12" xfId="0" applyNumberFormat="1" applyFill="1" applyBorder="1" applyAlignment="1" applyProtection="1">
      <alignment horizontal="left"/>
      <protection/>
    </xf>
    <xf numFmtId="0" fontId="3" fillId="4" borderId="16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0" xfId="0" applyNumberFormat="1" applyFont="1" applyBorder="1" applyAlignment="1">
      <alignment horizontal="left"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82" fontId="4" fillId="0" borderId="1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49" fontId="0" fillId="4" borderId="18" xfId="0" applyNumberForma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3" fillId="4" borderId="16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/>
    </xf>
    <xf numFmtId="2" fontId="0" fillId="4" borderId="10" xfId="0" applyNumberFormat="1" applyFill="1" applyBorder="1" applyAlignment="1" applyProtection="1">
      <alignment horizontal="center"/>
      <protection/>
    </xf>
    <xf numFmtId="1" fontId="0" fillId="4" borderId="19" xfId="0" applyNumberFormat="1" applyFill="1" applyBorder="1" applyAlignment="1" applyProtection="1">
      <alignment horizontal="center"/>
      <protection/>
    </xf>
    <xf numFmtId="0" fontId="0" fillId="4" borderId="10" xfId="0" applyNumberForma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6" fillId="4" borderId="19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00" fontId="5" fillId="0" borderId="11" xfId="0" applyNumberFormat="1" applyFont="1" applyBorder="1" applyAlignment="1" applyProtection="1">
      <alignment horizontal="center"/>
      <protection locked="0"/>
    </xf>
    <xf numFmtId="182" fontId="5" fillId="0" borderId="1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" fontId="0" fillId="4" borderId="12" xfId="0" applyNumberFormat="1" applyFont="1" applyFill="1" applyBorder="1" applyAlignment="1" applyProtection="1">
      <alignment horizontal="center"/>
      <protection/>
    </xf>
    <xf numFmtId="0" fontId="4" fillId="4" borderId="19" xfId="0" applyFont="1" applyFill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left"/>
      <protection/>
    </xf>
    <xf numFmtId="0" fontId="4" fillId="4" borderId="22" xfId="0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4" fontId="7" fillId="0" borderId="27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 applyProtection="1">
      <alignment horizontal="left"/>
      <protection locked="0"/>
    </xf>
    <xf numFmtId="174" fontId="4" fillId="0" borderId="11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82" fontId="4" fillId="0" borderId="19" xfId="0" applyNumberFormat="1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7" xfId="0" applyFont="1" applyBorder="1" applyAlignment="1">
      <alignment/>
    </xf>
    <xf numFmtId="182" fontId="4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9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/>
    </xf>
    <xf numFmtId="182" fontId="4" fillId="0" borderId="29" xfId="0" applyNumberFormat="1" applyFont="1" applyBorder="1" applyAlignment="1">
      <alignment horizontal="left"/>
    </xf>
    <xf numFmtId="0" fontId="0" fillId="0" borderId="12" xfId="0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10" fontId="0" fillId="4" borderId="19" xfId="0" applyNumberFormat="1" applyFont="1" applyFill="1" applyBorder="1" applyAlignment="1" applyProtection="1">
      <alignment horizontal="center"/>
      <protection/>
    </xf>
    <xf numFmtId="10" fontId="0" fillId="4" borderId="12" xfId="0" applyNumberFormat="1" applyFont="1" applyFill="1" applyBorder="1" applyAlignment="1" applyProtection="1">
      <alignment horizontal="center"/>
      <protection/>
    </xf>
    <xf numFmtId="10" fontId="0" fillId="4" borderId="22" xfId="0" applyNumberFormat="1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/>
      <protection/>
    </xf>
    <xf numFmtId="1" fontId="0" fillId="4" borderId="26" xfId="0" applyNumberFormat="1" applyFill="1" applyBorder="1" applyAlignment="1" applyProtection="1">
      <alignment/>
      <protection locked="0"/>
    </xf>
    <xf numFmtId="1" fontId="0" fillId="4" borderId="24" xfId="0" applyNumberFormat="1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center"/>
      <protection/>
    </xf>
    <xf numFmtId="10" fontId="0" fillId="4" borderId="25" xfId="0" applyNumberFormat="1" applyFill="1" applyBorder="1" applyAlignment="1" applyProtection="1">
      <alignment horizontal="center"/>
      <protection/>
    </xf>
    <xf numFmtId="1" fontId="0" fillId="0" borderId="22" xfId="0" applyNumberFormat="1" applyFill="1" applyBorder="1" applyAlignment="1" applyProtection="1">
      <alignment horizontal="center"/>
      <protection/>
    </xf>
    <xf numFmtId="10" fontId="0" fillId="4" borderId="24" xfId="0" applyNumberFormat="1" applyFill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left"/>
      <protection/>
    </xf>
    <xf numFmtId="0" fontId="4" fillId="4" borderId="14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1" fontId="16" fillId="4" borderId="10" xfId="0" applyNumberFormat="1" applyFont="1" applyFill="1" applyBorder="1" applyAlignment="1" applyProtection="1">
      <alignment horizontal="center"/>
      <protection/>
    </xf>
    <xf numFmtId="1" fontId="0" fillId="4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33" xfId="0" applyFont="1" applyFill="1" applyBorder="1" applyAlignment="1" applyProtection="1">
      <alignment horizontal="center"/>
      <protection/>
    </xf>
    <xf numFmtId="182" fontId="4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4" borderId="18" xfId="0" applyFont="1" applyFill="1" applyBorder="1" applyAlignment="1">
      <alignment horizontal="right"/>
    </xf>
    <xf numFmtId="0" fontId="19" fillId="4" borderId="16" xfId="0" applyFont="1" applyFill="1" applyBorder="1" applyAlignment="1">
      <alignment horizontal="left"/>
    </xf>
    <xf numFmtId="0" fontId="0" fillId="4" borderId="25" xfId="0" applyFill="1" applyBorder="1" applyAlignment="1">
      <alignment horizontal="center"/>
    </xf>
    <xf numFmtId="0" fontId="0" fillId="0" borderId="26" xfId="0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1" fontId="9" fillId="4" borderId="10" xfId="0" applyNumberFormat="1" applyFont="1" applyFill="1" applyBorder="1" applyAlignment="1" applyProtection="1">
      <alignment horizontal="center"/>
      <protection/>
    </xf>
    <xf numFmtId="1" fontId="6" fillId="4" borderId="10" xfId="0" applyNumberFormat="1" applyFont="1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/>
      <protection/>
    </xf>
    <xf numFmtId="10" fontId="6" fillId="4" borderId="19" xfId="0" applyNumberFormat="1" applyFont="1" applyFill="1" applyBorder="1" applyAlignment="1" applyProtection="1">
      <alignment horizontal="center"/>
      <protection/>
    </xf>
    <xf numFmtId="0" fontId="6" fillId="4" borderId="35" xfId="0" applyFont="1" applyFill="1" applyBorder="1" applyAlignment="1" applyProtection="1">
      <alignment/>
      <protection/>
    </xf>
    <xf numFmtId="0" fontId="0" fillId="4" borderId="36" xfId="0" applyFill="1" applyBorder="1" applyAlignment="1" applyProtection="1">
      <alignment/>
      <protection/>
    </xf>
    <xf numFmtId="0" fontId="0" fillId="4" borderId="37" xfId="0" applyFill="1" applyBorder="1" applyAlignment="1" applyProtection="1">
      <alignment/>
      <protection/>
    </xf>
    <xf numFmtId="10" fontId="6" fillId="4" borderId="38" xfId="0" applyNumberFormat="1" applyFont="1" applyFill="1" applyBorder="1" applyAlignment="1" applyProtection="1">
      <alignment horizontal="center"/>
      <protection/>
    </xf>
    <xf numFmtId="10" fontId="6" fillId="4" borderId="22" xfId="0" applyNumberFormat="1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left"/>
      <protection/>
    </xf>
    <xf numFmtId="0" fontId="14" fillId="4" borderId="39" xfId="0" applyFont="1" applyFill="1" applyBorder="1" applyAlignment="1" applyProtection="1">
      <alignment horizontal="left" vertical="center" wrapText="1"/>
      <protection/>
    </xf>
    <xf numFmtId="0" fontId="14" fillId="4" borderId="17" xfId="0" applyFont="1" applyFill="1" applyBorder="1" applyAlignment="1" applyProtection="1">
      <alignment horizontal="left" vertical="center" wrapText="1"/>
      <protection/>
    </xf>
    <xf numFmtId="0" fontId="14" fillId="4" borderId="40" xfId="0" applyFont="1" applyFill="1" applyBorder="1" applyAlignment="1" applyProtection="1">
      <alignment horizontal="left" vertical="center" wrapText="1"/>
      <protection/>
    </xf>
    <xf numFmtId="10" fontId="6" fillId="4" borderId="11" xfId="0" applyNumberFormat="1" applyFont="1" applyFill="1" applyBorder="1" applyAlignment="1" applyProtection="1">
      <alignment horizontal="center"/>
      <protection/>
    </xf>
    <xf numFmtId="10" fontId="6" fillId="4" borderId="10" xfId="0" applyNumberFormat="1" applyFont="1" applyFill="1" applyBorder="1" applyAlignment="1" applyProtection="1">
      <alignment horizontal="center"/>
      <protection/>
    </xf>
    <xf numFmtId="0" fontId="0" fillId="4" borderId="41" xfId="0" applyFill="1" applyBorder="1" applyAlignment="1" applyProtection="1">
      <alignment horizontal="left"/>
      <protection/>
    </xf>
    <xf numFmtId="0" fontId="0" fillId="4" borderId="21" xfId="0" applyFill="1" applyBorder="1" applyAlignment="1" applyProtection="1">
      <alignment horizontal="left"/>
      <protection/>
    </xf>
    <xf numFmtId="0" fontId="0" fillId="4" borderId="15" xfId="0" applyFill="1" applyBorder="1" applyAlignment="1" applyProtection="1">
      <alignment horizontal="left"/>
      <protection/>
    </xf>
    <xf numFmtId="0" fontId="0" fillId="4" borderId="27" xfId="0" applyFill="1" applyBorder="1" applyAlignment="1" applyProtection="1">
      <alignment horizontal="left"/>
      <protection/>
    </xf>
    <xf numFmtId="0" fontId="0" fillId="0" borderId="42" xfId="0" applyBorder="1" applyAlignment="1">
      <alignment horizontal="left"/>
    </xf>
    <xf numFmtId="0" fontId="19" fillId="4" borderId="17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0" fontId="0" fillId="4" borderId="20" xfId="0" applyFill="1" applyBorder="1" applyAlignment="1" applyProtection="1">
      <alignment horizontal="left"/>
      <protection/>
    </xf>
    <xf numFmtId="0" fontId="19" fillId="4" borderId="18" xfId="0" applyFont="1" applyFill="1" applyBorder="1" applyAlignment="1">
      <alignment horizontal="right"/>
    </xf>
    <xf numFmtId="0" fontId="19" fillId="4" borderId="17" xfId="0" applyFont="1" applyFill="1" applyBorder="1" applyAlignment="1">
      <alignment horizontal="right"/>
    </xf>
    <xf numFmtId="0" fontId="19" fillId="4" borderId="34" xfId="0" applyFont="1" applyFill="1" applyBorder="1" applyAlignment="1">
      <alignment horizontal="right"/>
    </xf>
    <xf numFmtId="0" fontId="0" fillId="0" borderId="43" xfId="0" applyBorder="1" applyAlignment="1">
      <alignment horizontal="left"/>
    </xf>
    <xf numFmtId="0" fontId="0" fillId="0" borderId="34" xfId="0" applyBorder="1" applyAlignment="1">
      <alignment horizontal="left"/>
    </xf>
    <xf numFmtId="10" fontId="6" fillId="4" borderId="44" xfId="0" applyNumberFormat="1" applyFont="1" applyFill="1" applyBorder="1" applyAlignment="1" applyProtection="1">
      <alignment horizontal="center"/>
      <protection/>
    </xf>
    <xf numFmtId="10" fontId="6" fillId="4" borderId="31" xfId="0" applyNumberFormat="1" applyFont="1" applyFill="1" applyBorder="1" applyAlignment="1" applyProtection="1">
      <alignment horizontal="center"/>
      <protection/>
    </xf>
    <xf numFmtId="0" fontId="6" fillId="4" borderId="15" xfId="0" applyFont="1" applyFill="1" applyBorder="1" applyAlignment="1" applyProtection="1">
      <alignment horizontal="left" vertical="top" wrapText="1"/>
      <protection/>
    </xf>
    <xf numFmtId="0" fontId="0" fillId="4" borderId="27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198" fontId="6" fillId="4" borderId="15" xfId="0" applyNumberFormat="1" applyFont="1" applyFill="1" applyBorder="1" applyAlignment="1" applyProtection="1">
      <alignment horizontal="center"/>
      <protection/>
    </xf>
    <xf numFmtId="198" fontId="6" fillId="4" borderId="11" xfId="0" applyNumberFormat="1" applyFont="1" applyFill="1" applyBorder="1" applyAlignment="1" applyProtection="1">
      <alignment horizontal="center"/>
      <protection/>
    </xf>
    <xf numFmtId="198" fontId="6" fillId="4" borderId="15" xfId="0" applyNumberFormat="1" applyFont="1" applyFill="1" applyBorder="1" applyAlignment="1" applyProtection="1">
      <alignment horizontal="center" vertical="center"/>
      <protection/>
    </xf>
    <xf numFmtId="198" fontId="0" fillId="0" borderId="27" xfId="0" applyNumberFormat="1" applyBorder="1" applyAlignment="1" applyProtection="1">
      <alignment horizontal="center" vertical="center"/>
      <protection/>
    </xf>
    <xf numFmtId="198" fontId="0" fillId="0" borderId="11" xfId="0" applyNumberFormat="1" applyBorder="1" applyAlignment="1" applyProtection="1">
      <alignment horizontal="center" vertical="center"/>
      <protection/>
    </xf>
    <xf numFmtId="0" fontId="6" fillId="4" borderId="43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42" xfId="0" applyFont="1" applyFill="1" applyBorder="1" applyAlignment="1" applyProtection="1">
      <alignment horizontal="center" vertical="center"/>
      <protection/>
    </xf>
    <xf numFmtId="198" fontId="6" fillId="4" borderId="45" xfId="0" applyNumberFormat="1" applyFont="1" applyFill="1" applyBorder="1" applyAlignment="1" applyProtection="1">
      <alignment horizontal="center" vertical="center"/>
      <protection/>
    </xf>
    <xf numFmtId="198" fontId="0" fillId="0" borderId="46" xfId="0" applyNumberFormat="1" applyBorder="1" applyAlignment="1" applyProtection="1">
      <alignment horizontal="center" vertical="center"/>
      <protection/>
    </xf>
    <xf numFmtId="198" fontId="0" fillId="0" borderId="47" xfId="0" applyNumberFormat="1" applyBorder="1" applyAlignment="1" applyProtection="1">
      <alignment horizontal="center" vertical="center"/>
      <protection/>
    </xf>
    <xf numFmtId="0" fontId="0" fillId="4" borderId="35" xfId="0" applyFill="1" applyBorder="1" applyAlignment="1" applyProtection="1">
      <alignment horizontal="center"/>
      <protection/>
    </xf>
    <xf numFmtId="0" fontId="0" fillId="4" borderId="37" xfId="0" applyFill="1" applyBorder="1" applyAlignment="1" applyProtection="1">
      <alignment horizontal="center"/>
      <protection/>
    </xf>
    <xf numFmtId="198" fontId="6" fillId="4" borderId="27" xfId="0" applyNumberFormat="1" applyFont="1" applyFill="1" applyBorder="1" applyAlignment="1" applyProtection="1">
      <alignment horizontal="center"/>
      <protection/>
    </xf>
    <xf numFmtId="0" fontId="15" fillId="4" borderId="48" xfId="0" applyFont="1" applyFill="1" applyBorder="1" applyAlignment="1" applyProtection="1">
      <alignment horizontal="center" vertical="center"/>
      <protection/>
    </xf>
    <xf numFmtId="0" fontId="15" fillId="4" borderId="49" xfId="0" applyFont="1" applyFill="1" applyBorder="1" applyAlignment="1" applyProtection="1">
      <alignment horizontal="center" vertical="center"/>
      <protection/>
    </xf>
    <xf numFmtId="0" fontId="15" fillId="4" borderId="50" xfId="0" applyFont="1" applyFill="1" applyBorder="1" applyAlignment="1" applyProtection="1">
      <alignment horizontal="center" vertical="center"/>
      <protection/>
    </xf>
    <xf numFmtId="0" fontId="6" fillId="4" borderId="12" xfId="0" applyFont="1" applyFill="1" applyBorder="1" applyAlignment="1" applyProtection="1">
      <alignment horizontal="left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 horizontal="left" vertical="top" wrapText="1"/>
      <protection/>
    </xf>
    <xf numFmtId="0" fontId="0" fillId="4" borderId="41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198" fontId="6" fillId="4" borderId="51" xfId="0" applyNumberFormat="1" applyFont="1" applyFill="1" applyBorder="1" applyAlignment="1" applyProtection="1">
      <alignment horizontal="center"/>
      <protection/>
    </xf>
    <xf numFmtId="198" fontId="6" fillId="4" borderId="34" xfId="0" applyNumberFormat="1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6" fillId="4" borderId="39" xfId="0" applyFont="1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/>
    </xf>
    <xf numFmtId="0" fontId="6" fillId="4" borderId="20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center"/>
      <protection/>
    </xf>
    <xf numFmtId="0" fontId="6" fillId="4" borderId="40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/>
      <protection/>
    </xf>
    <xf numFmtId="0" fontId="0" fillId="4" borderId="41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10" fontId="6" fillId="4" borderId="52" xfId="0" applyNumberFormat="1" applyFont="1" applyFill="1" applyBorder="1" applyAlignment="1" applyProtection="1">
      <alignment horizontal="center"/>
      <protection/>
    </xf>
    <xf numFmtId="10" fontId="6" fillId="4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4" borderId="53" xfId="0" applyFill="1" applyBorder="1" applyAlignment="1" applyProtection="1">
      <alignment/>
      <protection/>
    </xf>
    <xf numFmtId="0" fontId="6" fillId="4" borderId="27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6" fillId="4" borderId="15" xfId="0" applyFont="1" applyFill="1" applyBorder="1" applyAlignment="1" applyProtection="1">
      <alignment horizontal="left"/>
      <protection/>
    </xf>
    <xf numFmtId="0" fontId="6" fillId="4" borderId="27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4" fillId="4" borderId="48" xfId="0" applyFont="1" applyFill="1" applyBorder="1" applyAlignment="1" applyProtection="1">
      <alignment horizontal="left"/>
      <protection/>
    </xf>
    <xf numFmtId="0" fontId="0" fillId="0" borderId="4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6" fillId="4" borderId="15" xfId="0" applyFont="1" applyFill="1" applyBorder="1" applyAlignment="1" applyProtection="1">
      <alignment horizontal="left"/>
      <protection/>
    </xf>
    <xf numFmtId="0" fontId="6" fillId="4" borderId="27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53" xfId="0" applyFill="1" applyBorder="1" applyAlignment="1" applyProtection="1">
      <alignment horizontal="left"/>
      <protection/>
    </xf>
    <xf numFmtId="0" fontId="0" fillId="4" borderId="29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0" fontId="6" fillId="4" borderId="45" xfId="0" applyFont="1" applyFill="1" applyBorder="1" applyAlignment="1" applyProtection="1">
      <alignment/>
      <protection/>
    </xf>
    <xf numFmtId="0" fontId="6" fillId="4" borderId="46" xfId="0" applyFont="1" applyFill="1" applyBorder="1" applyAlignment="1" applyProtection="1">
      <alignment/>
      <protection/>
    </xf>
    <xf numFmtId="0" fontId="6" fillId="4" borderId="47" xfId="0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54" xfId="0" applyFill="1" applyBorder="1" applyAlignment="1" applyProtection="1">
      <alignment horizontal="left"/>
      <protection/>
    </xf>
    <xf numFmtId="0" fontId="0" fillId="4" borderId="52" xfId="0" applyFill="1" applyBorder="1" applyAlignment="1" applyProtection="1">
      <alignment horizontal="left"/>
      <protection/>
    </xf>
    <xf numFmtId="0" fontId="0" fillId="4" borderId="55" xfId="0" applyFill="1" applyBorder="1" applyAlignment="1" applyProtection="1">
      <alignment horizontal="left"/>
      <protection/>
    </xf>
    <xf numFmtId="0" fontId="0" fillId="4" borderId="36" xfId="0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 horizontal="left"/>
      <protection/>
    </xf>
    <xf numFmtId="0" fontId="3" fillId="4" borderId="17" xfId="0" applyFont="1" applyFill="1" applyBorder="1" applyAlignment="1" applyProtection="1">
      <alignment horizontal="left"/>
      <protection/>
    </xf>
    <xf numFmtId="0" fontId="3" fillId="4" borderId="16" xfId="0" applyFont="1" applyFill="1" applyBorder="1" applyAlignment="1" applyProtection="1">
      <alignment horizontal="left"/>
      <protection/>
    </xf>
    <xf numFmtId="0" fontId="0" fillId="4" borderId="56" xfId="0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 horizontal="left"/>
      <protection/>
    </xf>
    <xf numFmtId="0" fontId="0" fillId="4" borderId="52" xfId="0" applyFill="1" applyBorder="1" applyAlignment="1" applyProtection="1">
      <alignment/>
      <protection/>
    </xf>
    <xf numFmtId="0" fontId="0" fillId="4" borderId="43" xfId="0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42" xfId="0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4" borderId="57" xfId="0" applyFont="1" applyFill="1" applyBorder="1" applyAlignment="1" applyProtection="1">
      <alignment/>
      <protection/>
    </xf>
    <xf numFmtId="0" fontId="0" fillId="4" borderId="32" xfId="0" applyFont="1" applyFill="1" applyBorder="1" applyAlignment="1" applyProtection="1">
      <alignment/>
      <protection/>
    </xf>
    <xf numFmtId="0" fontId="0" fillId="4" borderId="38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14" fontId="4" fillId="4" borderId="58" xfId="0" applyNumberFormat="1" applyFont="1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 horizontal="lef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17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 horizontal="center"/>
      <protection/>
    </xf>
    <xf numFmtId="0" fontId="0" fillId="4" borderId="49" xfId="0" applyFill="1" applyBorder="1" applyAlignment="1" applyProtection="1">
      <alignment horizontal="center"/>
      <protection/>
    </xf>
    <xf numFmtId="0" fontId="0" fillId="4" borderId="50" xfId="0" applyFill="1" applyBorder="1" applyAlignment="1" applyProtection="1">
      <alignment horizontal="center"/>
      <protection/>
    </xf>
    <xf numFmtId="0" fontId="0" fillId="4" borderId="5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4" borderId="52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left"/>
      <protection/>
    </xf>
    <xf numFmtId="14" fontId="0" fillId="4" borderId="14" xfId="0" applyNumberFormat="1" applyFont="1" applyFill="1" applyBorder="1" applyAlignment="1" applyProtection="1">
      <alignment horizontal="left"/>
      <protection/>
    </xf>
    <xf numFmtId="14" fontId="0" fillId="4" borderId="25" xfId="0" applyNumberFormat="1" applyFont="1" applyFill="1" applyBorder="1" applyAlignment="1" applyProtection="1">
      <alignment horizontal="left"/>
      <protection/>
    </xf>
    <xf numFmtId="14" fontId="0" fillId="4" borderId="10" xfId="0" applyNumberFormat="1" applyFont="1" applyFill="1" applyBorder="1" applyAlignment="1" applyProtection="1">
      <alignment horizontal="left"/>
      <protection/>
    </xf>
    <xf numFmtId="14" fontId="0" fillId="4" borderId="26" xfId="0" applyNumberFormat="1" applyFont="1" applyFill="1" applyBorder="1" applyAlignment="1" applyProtection="1">
      <alignment horizontal="left"/>
      <protection/>
    </xf>
    <xf numFmtId="0" fontId="18" fillId="4" borderId="43" xfId="0" applyFont="1" applyFill="1" applyBorder="1" applyAlignment="1" applyProtection="1">
      <alignment horizontal="left"/>
      <protection/>
    </xf>
    <xf numFmtId="0" fontId="18" fillId="4" borderId="34" xfId="0" applyFont="1" applyFill="1" applyBorder="1" applyAlignment="1" applyProtection="1">
      <alignment horizontal="left"/>
      <protection/>
    </xf>
    <xf numFmtId="0" fontId="18" fillId="4" borderId="42" xfId="0" applyFont="1" applyFill="1" applyBorder="1" applyAlignment="1" applyProtection="1">
      <alignment horizontal="left"/>
      <protection/>
    </xf>
    <xf numFmtId="0" fontId="18" fillId="4" borderId="48" xfId="0" applyFont="1" applyFill="1" applyBorder="1" applyAlignment="1">
      <alignment horizontal="left"/>
    </xf>
    <xf numFmtId="0" fontId="18" fillId="4" borderId="49" xfId="0" applyFont="1" applyFill="1" applyBorder="1" applyAlignment="1">
      <alignment horizontal="left"/>
    </xf>
    <xf numFmtId="0" fontId="18" fillId="4" borderId="50" xfId="0" applyFont="1" applyFill="1" applyBorder="1" applyAlignment="1">
      <alignment horizontal="left"/>
    </xf>
    <xf numFmtId="0" fontId="3" fillId="4" borderId="18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3" fillId="4" borderId="43" xfId="0" applyFont="1" applyFill="1" applyBorder="1" applyAlignment="1" applyProtection="1">
      <alignment horizontal="center"/>
      <protection/>
    </xf>
    <xf numFmtId="0" fontId="3" fillId="4" borderId="34" xfId="0" applyFont="1" applyFill="1" applyBorder="1" applyAlignment="1" applyProtection="1">
      <alignment horizontal="center"/>
      <protection/>
    </xf>
    <xf numFmtId="0" fontId="3" fillId="4" borderId="42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left"/>
      <protection/>
    </xf>
    <xf numFmtId="0" fontId="0" fillId="4" borderId="35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 horizontal="left"/>
      <protection/>
    </xf>
    <xf numFmtId="0" fontId="4" fillId="4" borderId="45" xfId="0" applyFont="1" applyFill="1" applyBorder="1" applyAlignment="1" applyProtection="1">
      <alignment horizontal="left"/>
      <protection/>
    </xf>
    <xf numFmtId="0" fontId="4" fillId="4" borderId="46" xfId="0" applyFont="1" applyFill="1" applyBorder="1" applyAlignment="1" applyProtection="1">
      <alignment horizontal="left"/>
      <protection/>
    </xf>
    <xf numFmtId="0" fontId="4" fillId="4" borderId="47" xfId="0" applyFont="1" applyFill="1" applyBorder="1" applyAlignment="1" applyProtection="1">
      <alignment horizontal="left"/>
      <protection/>
    </xf>
    <xf numFmtId="0" fontId="0" fillId="4" borderId="43" xfId="0" applyFill="1" applyBorder="1" applyAlignment="1" applyProtection="1">
      <alignment horizontal="left"/>
      <protection/>
    </xf>
    <xf numFmtId="0" fontId="0" fillId="4" borderId="34" xfId="0" applyFill="1" applyBorder="1" applyAlignment="1" applyProtection="1">
      <alignment horizontal="left"/>
      <protection/>
    </xf>
    <xf numFmtId="0" fontId="0" fillId="4" borderId="42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 horizontal="left"/>
      <protection/>
    </xf>
    <xf numFmtId="0" fontId="0" fillId="4" borderId="49" xfId="0" applyFill="1" applyBorder="1" applyAlignment="1" applyProtection="1">
      <alignment horizontal="left"/>
      <protection/>
    </xf>
    <xf numFmtId="0" fontId="0" fillId="4" borderId="50" xfId="0" applyFill="1" applyBorder="1" applyAlignment="1" applyProtection="1">
      <alignment horizontal="left"/>
      <protection/>
    </xf>
    <xf numFmtId="0" fontId="0" fillId="4" borderId="38" xfId="0" applyFill="1" applyBorder="1" applyAlignment="1" applyProtection="1">
      <alignment horizontal="left"/>
      <protection/>
    </xf>
    <xf numFmtId="0" fontId="0" fillId="4" borderId="22" xfId="0" applyFill="1" applyBorder="1" applyAlignment="1" applyProtection="1">
      <alignment horizontal="left"/>
      <protection/>
    </xf>
    <xf numFmtId="0" fontId="6" fillId="4" borderId="35" xfId="0" applyFont="1" applyFill="1" applyBorder="1" applyAlignment="1" applyProtection="1">
      <alignment horizontal="left"/>
      <protection/>
    </xf>
    <xf numFmtId="0" fontId="6" fillId="4" borderId="36" xfId="0" applyFont="1" applyFill="1" applyBorder="1" applyAlignment="1" applyProtection="1">
      <alignment horizontal="left"/>
      <protection/>
    </xf>
    <xf numFmtId="0" fontId="6" fillId="4" borderId="37" xfId="0" applyFont="1" applyFill="1" applyBorder="1" applyAlignment="1" applyProtection="1">
      <alignment horizontal="left"/>
      <protection/>
    </xf>
    <xf numFmtId="198" fontId="6" fillId="4" borderId="35" xfId="0" applyNumberFormat="1" applyFont="1" applyFill="1" applyBorder="1" applyAlignment="1" applyProtection="1">
      <alignment horizontal="center"/>
      <protection/>
    </xf>
    <xf numFmtId="198" fontId="6" fillId="4" borderId="37" xfId="0" applyNumberFormat="1" applyFont="1" applyFill="1" applyBorder="1" applyAlignment="1" applyProtection="1">
      <alignment horizontal="center"/>
      <protection/>
    </xf>
    <xf numFmtId="198" fontId="6" fillId="4" borderId="36" xfId="0" applyNumberFormat="1" applyFont="1" applyFill="1" applyBorder="1" applyAlignment="1" applyProtection="1">
      <alignment horizontal="center"/>
      <protection/>
    </xf>
    <xf numFmtId="0" fontId="0" fillId="4" borderId="49" xfId="0" applyFill="1" applyBorder="1" applyAlignment="1" applyProtection="1">
      <alignment/>
      <protection/>
    </xf>
    <xf numFmtId="0" fontId="6" fillId="4" borderId="54" xfId="0" applyFont="1" applyFill="1" applyBorder="1" applyAlignment="1" applyProtection="1">
      <alignment horizontal="left" wrapText="1"/>
      <protection/>
    </xf>
    <xf numFmtId="0" fontId="6" fillId="4" borderId="27" xfId="0" applyFont="1" applyFill="1" applyBorder="1" applyAlignment="1" applyProtection="1">
      <alignment horizontal="left" wrapText="1"/>
      <protection/>
    </xf>
    <xf numFmtId="0" fontId="6" fillId="4" borderId="23" xfId="0" applyFont="1" applyFill="1" applyBorder="1" applyAlignment="1" applyProtection="1">
      <alignment horizontal="left" wrapText="1"/>
      <protection/>
    </xf>
    <xf numFmtId="0" fontId="3" fillId="4" borderId="59" xfId="0" applyFont="1" applyFill="1" applyBorder="1" applyAlignment="1" applyProtection="1">
      <alignment/>
      <protection/>
    </xf>
    <xf numFmtId="0" fontId="0" fillId="4" borderId="60" xfId="0" applyFill="1" applyBorder="1" applyAlignment="1" applyProtection="1">
      <alignment/>
      <protection/>
    </xf>
    <xf numFmtId="0" fontId="0" fillId="4" borderId="61" xfId="0" applyFill="1" applyBorder="1" applyAlignment="1" applyProtection="1">
      <alignment/>
      <protection/>
    </xf>
    <xf numFmtId="0" fontId="3" fillId="4" borderId="62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0" fillId="4" borderId="39" xfId="0" applyFill="1" applyBorder="1" applyAlignment="1" applyProtection="1">
      <alignment horizontal="left"/>
      <protection/>
    </xf>
    <xf numFmtId="0" fontId="0" fillId="4" borderId="40" xfId="0" applyFill="1" applyBorder="1" applyAlignment="1" applyProtection="1">
      <alignment horizontal="left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6" fillId="4" borderId="27" xfId="0" applyFont="1" applyFill="1" applyBorder="1" applyAlignment="1" applyProtection="1">
      <alignment horizontal="left" vertical="center" wrapText="1"/>
      <protection/>
    </xf>
    <xf numFmtId="0" fontId="6" fillId="4" borderId="11" xfId="0" applyFont="1" applyFill="1" applyBorder="1" applyAlignment="1" applyProtection="1">
      <alignment horizontal="left" vertical="center" wrapText="1"/>
      <protection/>
    </xf>
    <xf numFmtId="0" fontId="0" fillId="4" borderId="0" xfId="0" applyFill="1" applyAlignment="1" applyProtection="1">
      <alignment/>
      <protection/>
    </xf>
    <xf numFmtId="10" fontId="6" fillId="4" borderId="21" xfId="0" applyNumberFormat="1" applyFont="1" applyFill="1" applyBorder="1" applyAlignment="1" applyProtection="1">
      <alignment horizontal="center"/>
      <protection/>
    </xf>
    <xf numFmtId="10" fontId="6" fillId="4" borderId="14" xfId="0" applyNumberFormat="1" applyFont="1" applyFill="1" applyBorder="1" applyAlignment="1" applyProtection="1">
      <alignment horizontal="center"/>
      <protection/>
    </xf>
    <xf numFmtId="0" fontId="6" fillId="4" borderId="15" xfId="0" applyFont="1" applyFill="1" applyBorder="1" applyAlignment="1" applyProtection="1">
      <alignment horizontal="left" wrapText="1"/>
      <protection/>
    </xf>
    <xf numFmtId="0" fontId="6" fillId="4" borderId="11" xfId="0" applyFont="1" applyFill="1" applyBorder="1" applyAlignment="1" applyProtection="1">
      <alignment horizontal="left" wrapText="1"/>
      <protection/>
    </xf>
    <xf numFmtId="0" fontId="6" fillId="4" borderId="28" xfId="0" applyFont="1" applyFill="1" applyBorder="1" applyAlignment="1" applyProtection="1">
      <alignment horizontal="left" wrapText="1"/>
      <protection/>
    </xf>
    <xf numFmtId="0" fontId="6" fillId="4" borderId="53" xfId="0" applyFont="1" applyFill="1" applyBorder="1" applyAlignment="1" applyProtection="1">
      <alignment horizontal="left" wrapText="1"/>
      <protection/>
    </xf>
    <xf numFmtId="0" fontId="6" fillId="4" borderId="29" xfId="0" applyFont="1" applyFill="1" applyBorder="1" applyAlignment="1" applyProtection="1">
      <alignment horizontal="left" wrapText="1"/>
      <protection/>
    </xf>
    <xf numFmtId="0" fontId="0" fillId="4" borderId="34" xfId="0" applyFont="1" applyFill="1" applyBorder="1" applyAlignment="1" applyProtection="1">
      <alignment horizontal="left"/>
      <protection/>
    </xf>
    <xf numFmtId="0" fontId="6" fillId="4" borderId="20" xfId="0" applyFont="1" applyFill="1" applyBorder="1" applyAlignment="1" applyProtection="1">
      <alignment horizontal="left" wrapText="1"/>
      <protection/>
    </xf>
    <xf numFmtId="0" fontId="6" fillId="4" borderId="41" xfId="0" applyFont="1" applyFill="1" applyBorder="1" applyAlignment="1" applyProtection="1">
      <alignment horizontal="left" wrapText="1"/>
      <protection/>
    </xf>
    <xf numFmtId="0" fontId="6" fillId="4" borderId="21" xfId="0" applyFont="1" applyFill="1" applyBorder="1" applyAlignment="1" applyProtection="1">
      <alignment horizontal="left" wrapText="1"/>
      <protection/>
    </xf>
    <xf numFmtId="0" fontId="6" fillId="4" borderId="39" xfId="0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6" fillId="4" borderId="40" xfId="0" applyFont="1" applyFill="1" applyBorder="1" applyAlignment="1" applyProtection="1">
      <alignment horizontal="left"/>
      <protection/>
    </xf>
    <xf numFmtId="0" fontId="6" fillId="4" borderId="20" xfId="0" applyFont="1" applyFill="1" applyBorder="1" applyAlignment="1" applyProtection="1">
      <alignment horizontal="left" vertical="center" wrapText="1"/>
      <protection/>
    </xf>
    <xf numFmtId="0" fontId="6" fillId="4" borderId="41" xfId="0" applyFont="1" applyFill="1" applyBorder="1" applyAlignment="1" applyProtection="1">
      <alignment horizontal="left" vertical="center" wrapText="1"/>
      <protection/>
    </xf>
    <xf numFmtId="0" fontId="6" fillId="4" borderId="21" xfId="0" applyFont="1" applyFill="1" applyBorder="1" applyAlignment="1" applyProtection="1">
      <alignment horizontal="left" vertical="center" wrapText="1"/>
      <protection/>
    </xf>
    <xf numFmtId="10" fontId="6" fillId="4" borderId="29" xfId="0" applyNumberFormat="1" applyFont="1" applyFill="1" applyBorder="1" applyAlignment="1" applyProtection="1">
      <alignment horizontal="center"/>
      <protection/>
    </xf>
    <xf numFmtId="10" fontId="6" fillId="4" borderId="32" xfId="0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4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0" borderId="53" xfId="0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9" xfId="0" applyBorder="1" applyAlignment="1">
      <alignment horizontal="left"/>
    </xf>
    <xf numFmtId="0" fontId="0" fillId="4" borderId="12" xfId="0" applyFill="1" applyBorder="1" applyAlignment="1">
      <alignment horizontal="left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4" borderId="18" xfId="0" applyFont="1" applyFill="1" applyBorder="1" applyAlignment="1" applyProtection="1">
      <alignment horizontal="right"/>
      <protection/>
    </xf>
    <xf numFmtId="0" fontId="3" fillId="4" borderId="17" xfId="0" applyFont="1" applyFill="1" applyBorder="1" applyAlignment="1" applyProtection="1">
      <alignment horizontal="right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27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174" fontId="4" fillId="0" borderId="27" xfId="0" applyNumberFormat="1" applyFont="1" applyBorder="1" applyAlignment="1">
      <alignment horizontal="left"/>
    </xf>
    <xf numFmtId="174" fontId="4" fillId="0" borderId="11" xfId="0" applyNumberFormat="1" applyFont="1" applyBorder="1" applyAlignment="1">
      <alignment horizontal="left"/>
    </xf>
    <xf numFmtId="182" fontId="5" fillId="0" borderId="27" xfId="0" applyNumberFormat="1" applyFont="1" applyBorder="1" applyAlignment="1" applyProtection="1">
      <alignment horizontal="left"/>
      <protection locked="0"/>
    </xf>
    <xf numFmtId="182" fontId="5" fillId="0" borderId="11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14" fontId="4" fillId="0" borderId="27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4" fontId="4" fillId="0" borderId="27" xfId="0" applyNumberFormat="1" applyFont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182" fontId="4" fillId="0" borderId="27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/>
    </xf>
    <xf numFmtId="182" fontId="4" fillId="0" borderId="27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6" xfId="0" applyBorder="1" applyAlignment="1">
      <alignment/>
    </xf>
    <xf numFmtId="0" fontId="5" fillId="0" borderId="10" xfId="0" applyNumberFormat="1" applyFont="1" applyBorder="1" applyAlignment="1" applyProtection="1">
      <alignment horizontal="left"/>
      <protection locked="0"/>
    </xf>
    <xf numFmtId="182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4" fillId="0" borderId="45" xfId="0" applyFont="1" applyBorder="1" applyAlignment="1" applyProtection="1">
      <alignment horizontal="left"/>
      <protection/>
    </xf>
    <xf numFmtId="0" fontId="4" fillId="0" borderId="46" xfId="0" applyFont="1" applyBorder="1" applyAlignment="1" applyProtection="1">
      <alignment horizontal="left"/>
      <protection/>
    </xf>
    <xf numFmtId="0" fontId="4" fillId="0" borderId="47" xfId="0" applyFont="1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49" fontId="0" fillId="4" borderId="18" xfId="0" applyNumberFormat="1" applyFill="1" applyBorder="1" applyAlignment="1" applyProtection="1">
      <alignment horizontal="center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0" fontId="0" fillId="0" borderId="49" xfId="0" applyBorder="1" applyAlignment="1">
      <alignment horizontal="center"/>
    </xf>
    <xf numFmtId="49" fontId="0" fillId="4" borderId="17" xfId="0" applyNumberFormat="1" applyFill="1" applyBorder="1" applyAlignment="1" applyProtection="1">
      <alignment horizontal="center"/>
      <protection/>
    </xf>
    <xf numFmtId="1" fontId="7" fillId="0" borderId="28" xfId="0" applyNumberFormat="1" applyFont="1" applyBorder="1" applyAlignment="1" applyProtection="1">
      <alignment horizontal="left"/>
      <protection/>
    </xf>
    <xf numFmtId="1" fontId="4" fillId="0" borderId="53" xfId="0" applyNumberFormat="1" applyFont="1" applyBorder="1" applyAlignment="1" applyProtection="1">
      <alignment horizontal="left"/>
      <protection/>
    </xf>
    <xf numFmtId="1" fontId="4" fillId="0" borderId="29" xfId="0" applyNumberFormat="1" applyFont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15"/>
          <c:y val="0.1795"/>
          <c:w val="0.41675"/>
          <c:h val="0.64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 afastamentos
13%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5%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Resumo!$A$158:$C$174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Resumo!$D$158:$D$174</c:f>
              <c:numCache>
                <c:ptCount val="17"/>
                <c:pt idx="0">
                  <c:v>3464</c:v>
                </c:pt>
                <c:pt idx="1">
                  <c:v>840</c:v>
                </c:pt>
                <c:pt idx="2">
                  <c:v>1900</c:v>
                </c:pt>
                <c:pt idx="3">
                  <c:v>6785</c:v>
                </c:pt>
                <c:pt idx="4">
                  <c:v>9810</c:v>
                </c:pt>
                <c:pt idx="5">
                  <c:v>2767</c:v>
                </c:pt>
                <c:pt idx="6">
                  <c:v>675</c:v>
                </c:pt>
                <c:pt idx="7">
                  <c:v>750</c:v>
                </c:pt>
                <c:pt idx="8">
                  <c:v>780</c:v>
                </c:pt>
                <c:pt idx="9">
                  <c:v>1950</c:v>
                </c:pt>
                <c:pt idx="10">
                  <c:v>260</c:v>
                </c:pt>
                <c:pt idx="11">
                  <c:v>511</c:v>
                </c:pt>
                <c:pt idx="12">
                  <c:v>605</c:v>
                </c:pt>
                <c:pt idx="13">
                  <c:v>2310</c:v>
                </c:pt>
                <c:pt idx="14">
                  <c:v>1054</c:v>
                </c:pt>
                <c:pt idx="15">
                  <c:v>365</c:v>
                </c:pt>
                <c:pt idx="16">
                  <c:v>1645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15</xdr:col>
      <xdr:colOff>571500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47625" y="428625"/>
        <a:ext cx="9267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A2" sqref="A2:F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188" t="s">
        <v>122</v>
      </c>
      <c r="B1" s="189"/>
      <c r="C1" s="189"/>
      <c r="D1" s="189"/>
      <c r="E1" s="189"/>
      <c r="F1" s="190"/>
      <c r="G1" s="189"/>
      <c r="H1" s="189"/>
      <c r="I1" s="189"/>
      <c r="J1" s="189"/>
      <c r="K1" s="185" t="s">
        <v>152</v>
      </c>
      <c r="L1" s="185"/>
      <c r="M1" s="185"/>
      <c r="N1" s="185"/>
      <c r="O1" s="185"/>
      <c r="P1" s="186"/>
    </row>
    <row r="2" spans="1:16" ht="16.5" thickBot="1">
      <c r="A2" s="192"/>
      <c r="B2" s="192"/>
      <c r="C2" s="192"/>
      <c r="D2" s="192"/>
      <c r="E2" s="192"/>
      <c r="F2" s="184"/>
      <c r="G2" s="158" t="s">
        <v>1271</v>
      </c>
      <c r="H2" s="159" t="s">
        <v>153</v>
      </c>
      <c r="I2" s="191"/>
      <c r="J2" s="192"/>
      <c r="K2" s="192"/>
      <c r="L2" s="192"/>
      <c r="M2" s="192"/>
      <c r="N2" s="192"/>
      <c r="O2" s="192"/>
      <c r="P2" s="192"/>
    </row>
  </sheetData>
  <sheetProtection password="CEFE" sheet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1285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  <c r="R3" s="37" t="s">
        <v>1271</v>
      </c>
      <c r="S3" s="5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396" t="s">
        <v>1225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8"/>
      <c r="M6" s="397" t="s">
        <v>1212</v>
      </c>
      <c r="N6" s="397"/>
      <c r="O6" s="397"/>
      <c r="P6" s="397"/>
      <c r="Q6" s="32"/>
      <c r="R6" s="33" t="s">
        <v>1214</v>
      </c>
      <c r="S6" s="30" t="s">
        <v>1220</v>
      </c>
    </row>
    <row r="7" spans="1:19" s="34" customFormat="1" ht="12.75" customHeight="1">
      <c r="A7" s="367" t="s">
        <v>195</v>
      </c>
      <c r="B7" s="368"/>
      <c r="C7" s="368"/>
      <c r="D7" s="368"/>
      <c r="E7" s="368"/>
      <c r="F7" s="371"/>
      <c r="G7" s="386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</row>
    <row r="8" spans="1:19" s="3" customFormat="1" ht="13.5" customHeight="1">
      <c r="A8" s="401" t="s">
        <v>198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 t="s">
        <v>199</v>
      </c>
      <c r="N8" s="401"/>
      <c r="O8" s="401"/>
      <c r="P8" s="401"/>
      <c r="Q8" s="401"/>
      <c r="R8" s="35">
        <v>40375</v>
      </c>
      <c r="S8" s="35" t="s">
        <v>135</v>
      </c>
    </row>
    <row r="9" spans="1:19" s="3" customFormat="1" ht="11.25">
      <c r="A9" s="400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</row>
    <row r="10" spans="1:19" s="34" customFormat="1" ht="12.75" customHeight="1">
      <c r="A10" s="367" t="s">
        <v>9</v>
      </c>
      <c r="B10" s="368"/>
      <c r="C10" s="368"/>
      <c r="D10" s="368"/>
      <c r="E10" s="368"/>
      <c r="F10" s="371"/>
      <c r="G10" s="386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19" s="3" customFormat="1" ht="13.5" customHeight="1">
      <c r="A11" s="401" t="s">
        <v>283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 t="s">
        <v>284</v>
      </c>
      <c r="N11" s="401"/>
      <c r="O11" s="401"/>
      <c r="P11" s="401"/>
      <c r="Q11" s="401"/>
      <c r="R11" s="35">
        <v>39668</v>
      </c>
      <c r="S11" s="35" t="s">
        <v>135</v>
      </c>
    </row>
    <row r="12" spans="1:19" s="3" customFormat="1" ht="13.5" customHeight="1">
      <c r="A12" s="401" t="s">
        <v>135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 t="s">
        <v>135</v>
      </c>
      <c r="N12" s="401"/>
      <c r="O12" s="401"/>
      <c r="P12" s="401"/>
      <c r="Q12" s="401"/>
      <c r="R12" s="35" t="s">
        <v>135</v>
      </c>
      <c r="S12" s="35" t="s">
        <v>135</v>
      </c>
    </row>
    <row r="13" spans="1:19" s="34" customFormat="1" ht="12.75" customHeight="1">
      <c r="A13" s="367" t="s">
        <v>11</v>
      </c>
      <c r="B13" s="368"/>
      <c r="C13" s="368"/>
      <c r="D13" s="368"/>
      <c r="E13" s="368"/>
      <c r="F13" s="371"/>
      <c r="G13" s="386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</row>
    <row r="14" spans="1:19" s="3" customFormat="1" ht="13.5" customHeight="1">
      <c r="A14" s="401" t="s">
        <v>405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 t="s">
        <v>406</v>
      </c>
      <c r="N14" s="401"/>
      <c r="O14" s="401"/>
      <c r="P14" s="401"/>
      <c r="Q14" s="401"/>
      <c r="R14" s="35">
        <v>40117</v>
      </c>
      <c r="S14" s="35">
        <v>41305</v>
      </c>
    </row>
    <row r="15" spans="1:19" s="3" customFormat="1" ht="13.5" customHeight="1">
      <c r="A15" s="401" t="s">
        <v>135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 t="s">
        <v>135</v>
      </c>
      <c r="N15" s="401"/>
      <c r="O15" s="401"/>
      <c r="P15" s="401"/>
      <c r="Q15" s="401"/>
      <c r="R15" s="35" t="s">
        <v>135</v>
      </c>
      <c r="S15" s="35" t="s">
        <v>135</v>
      </c>
    </row>
    <row r="16" spans="1:19" s="34" customFormat="1" ht="12.75" customHeight="1">
      <c r="A16" s="367" t="s">
        <v>940</v>
      </c>
      <c r="B16" s="368"/>
      <c r="C16" s="368"/>
      <c r="D16" s="368"/>
      <c r="E16" s="368"/>
      <c r="F16" s="371"/>
      <c r="G16" s="386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</row>
    <row r="17" spans="1:19" s="3" customFormat="1" ht="13.5" customHeight="1">
      <c r="A17" s="401" t="s">
        <v>945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 t="s">
        <v>947</v>
      </c>
      <c r="N17" s="401"/>
      <c r="O17" s="401"/>
      <c r="P17" s="401"/>
      <c r="Q17" s="401"/>
      <c r="R17" s="35">
        <v>40375</v>
      </c>
      <c r="S17" s="35">
        <v>40420</v>
      </c>
    </row>
    <row r="18" spans="1:19" s="3" customFormat="1" ht="13.5" customHeight="1">
      <c r="A18" s="401" t="s">
        <v>946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 t="s">
        <v>948</v>
      </c>
      <c r="N18" s="401"/>
      <c r="O18" s="401"/>
      <c r="P18" s="401"/>
      <c r="Q18" s="401"/>
      <c r="R18" s="35">
        <v>40421</v>
      </c>
      <c r="S18" s="35" t="s">
        <v>135</v>
      </c>
    </row>
    <row r="19" spans="1:19" s="3" customFormat="1" ht="13.5" customHeight="1">
      <c r="A19" s="401" t="s">
        <v>135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 t="s">
        <v>135</v>
      </c>
      <c r="N19" s="401"/>
      <c r="O19" s="401"/>
      <c r="P19" s="401"/>
      <c r="Q19" s="401"/>
      <c r="R19" s="35" t="s">
        <v>135</v>
      </c>
      <c r="S19" s="35" t="s">
        <v>135</v>
      </c>
    </row>
    <row r="20" spans="1:19" s="34" customFormat="1" ht="12.75" customHeight="1">
      <c r="A20" s="367" t="s">
        <v>29</v>
      </c>
      <c r="B20" s="368"/>
      <c r="C20" s="368"/>
      <c r="D20" s="368"/>
      <c r="E20" s="368"/>
      <c r="F20" s="371"/>
      <c r="G20" s="386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</row>
    <row r="21" spans="1:19" s="3" customFormat="1" ht="13.5" customHeight="1">
      <c r="A21" s="401" t="s">
        <v>734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 t="s">
        <v>735</v>
      </c>
      <c r="N21" s="401"/>
      <c r="O21" s="401"/>
      <c r="P21" s="401"/>
      <c r="Q21" s="401"/>
      <c r="R21" s="35">
        <v>40282</v>
      </c>
      <c r="S21" s="35" t="s">
        <v>135</v>
      </c>
    </row>
    <row r="22" spans="1:19" s="3" customFormat="1" ht="13.5" customHeight="1">
      <c r="A22" s="401" t="s">
        <v>135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 t="s">
        <v>135</v>
      </c>
      <c r="N22" s="401"/>
      <c r="O22" s="401"/>
      <c r="P22" s="401"/>
      <c r="Q22" s="401"/>
      <c r="R22" s="35" t="s">
        <v>135</v>
      </c>
      <c r="S22" s="35" t="s">
        <v>135</v>
      </c>
    </row>
    <row r="23" spans="1:19" s="34" customFormat="1" ht="12.75" customHeight="1">
      <c r="A23" s="367" t="s">
        <v>739</v>
      </c>
      <c r="B23" s="368"/>
      <c r="C23" s="368"/>
      <c r="D23" s="368"/>
      <c r="E23" s="368"/>
      <c r="F23" s="371"/>
      <c r="G23" s="386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</row>
    <row r="24" spans="1:19" s="3" customFormat="1" ht="13.5" customHeight="1">
      <c r="A24" s="401" t="s">
        <v>763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 t="s">
        <v>764</v>
      </c>
      <c r="N24" s="401"/>
      <c r="O24" s="401"/>
      <c r="P24" s="401"/>
      <c r="Q24" s="401"/>
      <c r="R24" s="35">
        <v>40179</v>
      </c>
      <c r="S24" s="35" t="s">
        <v>135</v>
      </c>
    </row>
    <row r="25" spans="1:19" s="3" customFormat="1" ht="13.5" customHeight="1">
      <c r="A25" s="401" t="s">
        <v>135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 t="s">
        <v>135</v>
      </c>
      <c r="N25" s="401"/>
      <c r="O25" s="401"/>
      <c r="P25" s="401"/>
      <c r="Q25" s="401"/>
      <c r="R25" s="35" t="s">
        <v>135</v>
      </c>
      <c r="S25" s="35" t="s">
        <v>135</v>
      </c>
    </row>
    <row r="26" spans="1:19" s="34" customFormat="1" ht="12.75" customHeight="1">
      <c r="A26" s="367" t="s">
        <v>803</v>
      </c>
      <c r="B26" s="368"/>
      <c r="C26" s="368"/>
      <c r="D26" s="368"/>
      <c r="E26" s="368"/>
      <c r="F26" s="371"/>
      <c r="G26" s="386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</row>
    <row r="27" spans="1:19" s="3" customFormat="1" ht="13.5" customHeight="1">
      <c r="A27" s="401" t="s">
        <v>804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 t="s">
        <v>135</v>
      </c>
      <c r="N27" s="401"/>
      <c r="O27" s="401"/>
      <c r="P27" s="401"/>
      <c r="Q27" s="401"/>
      <c r="R27" s="35">
        <v>40179</v>
      </c>
      <c r="S27" s="35">
        <v>40543</v>
      </c>
    </row>
    <row r="28" spans="1:19" s="3" customFormat="1" ht="13.5" customHeight="1">
      <c r="A28" s="401" t="s">
        <v>135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 t="s">
        <v>135</v>
      </c>
      <c r="N28" s="401"/>
      <c r="O28" s="401"/>
      <c r="P28" s="401"/>
      <c r="Q28" s="401"/>
      <c r="R28" s="35" t="s">
        <v>135</v>
      </c>
      <c r="S28" s="35" t="s">
        <v>135</v>
      </c>
    </row>
    <row r="29" spans="1:19" s="3" customFormat="1" ht="11.25">
      <c r="A29" s="400"/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</row>
  </sheetData>
  <sheetProtection password="CEFE" sheet="1"/>
  <mergeCells count="51">
    <mergeCell ref="A28:L28"/>
    <mergeCell ref="M28:Q28"/>
    <mergeCell ref="A29:S29"/>
    <mergeCell ref="A26:F26"/>
    <mergeCell ref="G26:S26"/>
    <mergeCell ref="A27:L27"/>
    <mergeCell ref="M27:Q27"/>
    <mergeCell ref="A7:F7"/>
    <mergeCell ref="G7:S7"/>
    <mergeCell ref="E3:Q3"/>
    <mergeCell ref="A6:L6"/>
    <mergeCell ref="M6:P6"/>
    <mergeCell ref="A9:S9"/>
    <mergeCell ref="A10:F10"/>
    <mergeCell ref="G10:S10"/>
    <mergeCell ref="A8:L8"/>
    <mergeCell ref="M8:Q8"/>
    <mergeCell ref="A13:F13"/>
    <mergeCell ref="G13:S13"/>
    <mergeCell ref="A11:L11"/>
    <mergeCell ref="M11:Q11"/>
    <mergeCell ref="A12:L12"/>
    <mergeCell ref="M12:Q12"/>
    <mergeCell ref="A14:L14"/>
    <mergeCell ref="M14:Q14"/>
    <mergeCell ref="A15:L15"/>
    <mergeCell ref="M15:Q15"/>
    <mergeCell ref="M17:Q17"/>
    <mergeCell ref="A18:L18"/>
    <mergeCell ref="M18:Q18"/>
    <mergeCell ref="A16:F16"/>
    <mergeCell ref="G16:S16"/>
    <mergeCell ref="A17:L17"/>
    <mergeCell ref="A21:L21"/>
    <mergeCell ref="M21:Q21"/>
    <mergeCell ref="A22:L22"/>
    <mergeCell ref="M22:Q22"/>
    <mergeCell ref="A20:F20"/>
    <mergeCell ref="G20:S20"/>
    <mergeCell ref="A19:L19"/>
    <mergeCell ref="M19:Q19"/>
    <mergeCell ref="A1:S1"/>
    <mergeCell ref="A2:S2"/>
    <mergeCell ref="A3:D3"/>
    <mergeCell ref="A4:S5"/>
    <mergeCell ref="A25:L25"/>
    <mergeCell ref="M25:Q25"/>
    <mergeCell ref="A23:F23"/>
    <mergeCell ref="G23:S23"/>
    <mergeCell ref="A24:L24"/>
    <mergeCell ref="M24:Q2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1268</v>
      </c>
      <c r="B3" s="378"/>
      <c r="C3" s="378"/>
      <c r="D3" s="378"/>
      <c r="E3" s="379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  <c r="R3" s="37" t="s">
        <v>1271</v>
      </c>
      <c r="S3" s="59" t="s">
        <v>153</v>
      </c>
    </row>
    <row r="4" spans="1:19" s="1" customFormat="1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19" s="8" customFormat="1" ht="13.5" thickBot="1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</row>
    <row r="6" spans="1:19" ht="13.5" thickBot="1">
      <c r="A6" s="396" t="s">
        <v>1224</v>
      </c>
      <c r="B6" s="397"/>
      <c r="C6" s="397"/>
      <c r="D6" s="397"/>
      <c r="E6" s="397"/>
      <c r="F6" s="397"/>
      <c r="G6" s="397"/>
      <c r="H6" s="396" t="s">
        <v>1219</v>
      </c>
      <c r="I6" s="397"/>
      <c r="J6" s="397"/>
      <c r="K6" s="397"/>
      <c r="L6" s="397"/>
      <c r="M6" s="397"/>
      <c r="N6" s="397"/>
      <c r="O6" s="397"/>
      <c r="P6" s="397"/>
      <c r="Q6" s="398"/>
      <c r="R6" s="156" t="s">
        <v>113</v>
      </c>
      <c r="S6" s="30" t="s">
        <v>114</v>
      </c>
    </row>
    <row r="7" spans="1:19" s="45" customFormat="1" ht="14.25" customHeight="1">
      <c r="A7" s="393" t="s">
        <v>955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5"/>
    </row>
    <row r="8" spans="1:19" s="3" customFormat="1" ht="13.5" customHeight="1">
      <c r="A8" s="391" t="s">
        <v>157</v>
      </c>
      <c r="B8" s="369"/>
      <c r="C8" s="369"/>
      <c r="D8" s="369"/>
      <c r="E8" s="369"/>
      <c r="F8" s="369"/>
      <c r="G8" s="370"/>
      <c r="H8" s="391" t="s">
        <v>158</v>
      </c>
      <c r="I8" s="369"/>
      <c r="J8" s="369"/>
      <c r="K8" s="369"/>
      <c r="L8" s="369"/>
      <c r="M8" s="369"/>
      <c r="N8" s="369"/>
      <c r="O8" s="369"/>
      <c r="P8" s="369"/>
      <c r="Q8" s="370"/>
      <c r="R8" s="35" t="s">
        <v>159</v>
      </c>
      <c r="S8" s="35">
        <v>40527</v>
      </c>
    </row>
    <row r="9" spans="1:19" s="3" customFormat="1" ht="13.5" customHeight="1">
      <c r="A9" s="401" t="s">
        <v>135</v>
      </c>
      <c r="B9" s="401"/>
      <c r="C9" s="401"/>
      <c r="D9" s="401"/>
      <c r="E9" s="401"/>
      <c r="F9" s="401"/>
      <c r="G9" s="401"/>
      <c r="H9" s="401" t="s">
        <v>135</v>
      </c>
      <c r="I9" s="401"/>
      <c r="J9" s="401"/>
      <c r="K9" s="401"/>
      <c r="L9" s="401"/>
      <c r="M9" s="401"/>
      <c r="N9" s="401"/>
      <c r="O9" s="401"/>
      <c r="P9" s="401"/>
      <c r="Q9" s="401"/>
      <c r="R9" s="35" t="s">
        <v>135</v>
      </c>
      <c r="S9" s="35" t="s">
        <v>135</v>
      </c>
    </row>
    <row r="10" spans="1:19" s="45" customFormat="1" ht="14.25" customHeight="1">
      <c r="A10" s="405" t="s">
        <v>6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</row>
    <row r="11" spans="1:19" s="3" customFormat="1" ht="13.5" customHeight="1">
      <c r="A11" s="401" t="s">
        <v>881</v>
      </c>
      <c r="B11" s="401"/>
      <c r="C11" s="401"/>
      <c r="D11" s="401"/>
      <c r="E11" s="401"/>
      <c r="F11" s="401"/>
      <c r="G11" s="401"/>
      <c r="H11" s="401" t="s">
        <v>289</v>
      </c>
      <c r="I11" s="401"/>
      <c r="J11" s="401"/>
      <c r="K11" s="401"/>
      <c r="L11" s="401"/>
      <c r="M11" s="401"/>
      <c r="N11" s="401"/>
      <c r="O11" s="401"/>
      <c r="P11" s="401"/>
      <c r="Q11" s="401"/>
      <c r="R11" s="35" t="s">
        <v>159</v>
      </c>
      <c r="S11" s="35" t="s">
        <v>135</v>
      </c>
    </row>
    <row r="12" spans="1:19" s="3" customFormat="1" ht="13.5" customHeight="1">
      <c r="A12" s="401" t="s">
        <v>882</v>
      </c>
      <c r="B12" s="401"/>
      <c r="C12" s="401"/>
      <c r="D12" s="401"/>
      <c r="E12" s="401"/>
      <c r="F12" s="401"/>
      <c r="G12" s="401"/>
      <c r="H12" s="401" t="s">
        <v>329</v>
      </c>
      <c r="I12" s="401"/>
      <c r="J12" s="401"/>
      <c r="K12" s="401"/>
      <c r="L12" s="401"/>
      <c r="M12" s="401"/>
      <c r="N12" s="401"/>
      <c r="O12" s="401"/>
      <c r="P12" s="401"/>
      <c r="Q12" s="401"/>
      <c r="R12" s="35" t="s">
        <v>159</v>
      </c>
      <c r="S12" s="35" t="s">
        <v>135</v>
      </c>
    </row>
    <row r="13" spans="1:19" s="3" customFormat="1" ht="13.5" customHeight="1">
      <c r="A13" s="401" t="s">
        <v>135</v>
      </c>
      <c r="B13" s="401"/>
      <c r="C13" s="401"/>
      <c r="D13" s="401"/>
      <c r="E13" s="401"/>
      <c r="F13" s="401"/>
      <c r="G13" s="401"/>
      <c r="H13" s="401" t="s">
        <v>135</v>
      </c>
      <c r="I13" s="401"/>
      <c r="J13" s="401"/>
      <c r="K13" s="401"/>
      <c r="L13" s="401"/>
      <c r="M13" s="401"/>
      <c r="N13" s="401"/>
      <c r="O13" s="401"/>
      <c r="P13" s="401"/>
      <c r="Q13" s="401"/>
      <c r="R13" s="35" t="s">
        <v>135</v>
      </c>
      <c r="S13" s="35" t="s">
        <v>135</v>
      </c>
    </row>
    <row r="14" spans="1:19" s="45" customFormat="1" ht="14.25" customHeight="1">
      <c r="A14" s="405" t="s">
        <v>172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</row>
    <row r="15" spans="1:19" s="3" customFormat="1" ht="13.5" customHeight="1">
      <c r="A15" s="401" t="s">
        <v>181</v>
      </c>
      <c r="B15" s="401"/>
      <c r="C15" s="401"/>
      <c r="D15" s="401"/>
      <c r="E15" s="401"/>
      <c r="F15" s="401"/>
      <c r="G15" s="401"/>
      <c r="H15" s="401" t="s">
        <v>183</v>
      </c>
      <c r="I15" s="401"/>
      <c r="J15" s="401"/>
      <c r="K15" s="401"/>
      <c r="L15" s="401"/>
      <c r="M15" s="401"/>
      <c r="N15" s="401"/>
      <c r="O15" s="401"/>
      <c r="P15" s="401"/>
      <c r="Q15" s="401"/>
      <c r="R15" s="35" t="s">
        <v>184</v>
      </c>
      <c r="S15" s="35">
        <v>40473</v>
      </c>
    </row>
    <row r="16" spans="1:19" s="3" customFormat="1" ht="13.5" customHeight="1">
      <c r="A16" s="401" t="s">
        <v>182</v>
      </c>
      <c r="B16" s="401"/>
      <c r="C16" s="401"/>
      <c r="D16" s="401"/>
      <c r="E16" s="401"/>
      <c r="F16" s="401"/>
      <c r="G16" s="401"/>
      <c r="H16" s="401" t="s">
        <v>183</v>
      </c>
      <c r="I16" s="401"/>
      <c r="J16" s="401"/>
      <c r="K16" s="401"/>
      <c r="L16" s="401"/>
      <c r="M16" s="401"/>
      <c r="N16" s="401"/>
      <c r="O16" s="401"/>
      <c r="P16" s="401"/>
      <c r="Q16" s="401"/>
      <c r="R16" s="35" t="s">
        <v>185</v>
      </c>
      <c r="S16" s="35">
        <v>40511</v>
      </c>
    </row>
    <row r="17" spans="1:19" s="3" customFormat="1" ht="13.5" customHeight="1">
      <c r="A17" s="401" t="s">
        <v>135</v>
      </c>
      <c r="B17" s="401"/>
      <c r="C17" s="401"/>
      <c r="D17" s="401"/>
      <c r="E17" s="401"/>
      <c r="F17" s="401"/>
      <c r="G17" s="401"/>
      <c r="H17" s="401" t="s">
        <v>135</v>
      </c>
      <c r="I17" s="401"/>
      <c r="J17" s="401"/>
      <c r="K17" s="401"/>
      <c r="L17" s="401"/>
      <c r="M17" s="401"/>
      <c r="N17" s="401"/>
      <c r="O17" s="401"/>
      <c r="P17" s="401"/>
      <c r="Q17" s="401"/>
      <c r="R17" s="35" t="s">
        <v>135</v>
      </c>
      <c r="S17" s="35" t="s">
        <v>135</v>
      </c>
    </row>
    <row r="18" spans="1:19" s="45" customFormat="1" ht="14.25" customHeight="1">
      <c r="A18" s="405" t="s">
        <v>9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</row>
    <row r="19" spans="1:19" s="3" customFormat="1" ht="13.5" customHeight="1">
      <c r="A19" s="401" t="s">
        <v>285</v>
      </c>
      <c r="B19" s="401"/>
      <c r="C19" s="401"/>
      <c r="D19" s="401"/>
      <c r="E19" s="401"/>
      <c r="F19" s="401"/>
      <c r="G19" s="401"/>
      <c r="H19" s="401" t="s">
        <v>289</v>
      </c>
      <c r="I19" s="401"/>
      <c r="J19" s="401"/>
      <c r="K19" s="401"/>
      <c r="L19" s="401"/>
      <c r="M19" s="401"/>
      <c r="N19" s="401"/>
      <c r="O19" s="401"/>
      <c r="P19" s="401"/>
      <c r="Q19" s="401"/>
      <c r="R19" s="35" t="s">
        <v>291</v>
      </c>
      <c r="S19" s="35" t="s">
        <v>292</v>
      </c>
    </row>
    <row r="20" spans="1:19" s="3" customFormat="1" ht="13.5" customHeight="1">
      <c r="A20" s="401" t="s">
        <v>286</v>
      </c>
      <c r="B20" s="401"/>
      <c r="C20" s="401"/>
      <c r="D20" s="401"/>
      <c r="E20" s="401"/>
      <c r="F20" s="401"/>
      <c r="G20" s="401"/>
      <c r="H20" s="401" t="s">
        <v>289</v>
      </c>
      <c r="I20" s="401"/>
      <c r="J20" s="401"/>
      <c r="K20" s="401"/>
      <c r="L20" s="401"/>
      <c r="M20" s="401"/>
      <c r="N20" s="401"/>
      <c r="O20" s="401"/>
      <c r="P20" s="401"/>
      <c r="Q20" s="401"/>
      <c r="R20" s="35" t="s">
        <v>293</v>
      </c>
      <c r="S20" s="35" t="s">
        <v>294</v>
      </c>
    </row>
    <row r="21" spans="1:19" s="3" customFormat="1" ht="13.5" customHeight="1">
      <c r="A21" s="401" t="s">
        <v>287</v>
      </c>
      <c r="B21" s="401"/>
      <c r="C21" s="401"/>
      <c r="D21" s="401"/>
      <c r="E21" s="401"/>
      <c r="F21" s="401"/>
      <c r="G21" s="401"/>
      <c r="H21" s="401" t="s">
        <v>290</v>
      </c>
      <c r="I21" s="401"/>
      <c r="J21" s="401"/>
      <c r="K21" s="401"/>
      <c r="L21" s="401"/>
      <c r="M21" s="401"/>
      <c r="N21" s="401"/>
      <c r="O21" s="401"/>
      <c r="P21" s="401"/>
      <c r="Q21" s="401"/>
      <c r="R21" s="35" t="s">
        <v>295</v>
      </c>
      <c r="S21" s="35">
        <v>40501</v>
      </c>
    </row>
    <row r="22" spans="1:19" s="3" customFormat="1" ht="13.5" customHeight="1">
      <c r="A22" s="401" t="s">
        <v>288</v>
      </c>
      <c r="B22" s="401"/>
      <c r="C22" s="401"/>
      <c r="D22" s="401"/>
      <c r="E22" s="401"/>
      <c r="F22" s="401"/>
      <c r="G22" s="401"/>
      <c r="H22" s="401" t="s">
        <v>135</v>
      </c>
      <c r="I22" s="401"/>
      <c r="J22" s="401"/>
      <c r="K22" s="401"/>
      <c r="L22" s="401"/>
      <c r="M22" s="401"/>
      <c r="N22" s="401"/>
      <c r="O22" s="401"/>
      <c r="P22" s="401"/>
      <c r="Q22" s="401"/>
      <c r="R22" s="35" t="s">
        <v>295</v>
      </c>
      <c r="S22" s="35">
        <v>40529</v>
      </c>
    </row>
    <row r="23" spans="1:19" s="3" customFormat="1" ht="13.5" customHeight="1">
      <c r="A23" s="401" t="s">
        <v>135</v>
      </c>
      <c r="B23" s="401"/>
      <c r="C23" s="401"/>
      <c r="D23" s="401"/>
      <c r="E23" s="401"/>
      <c r="F23" s="401"/>
      <c r="G23" s="401"/>
      <c r="H23" s="401" t="s">
        <v>135</v>
      </c>
      <c r="I23" s="401"/>
      <c r="J23" s="401"/>
      <c r="K23" s="401"/>
      <c r="L23" s="401"/>
      <c r="M23" s="401"/>
      <c r="N23" s="401"/>
      <c r="O23" s="401"/>
      <c r="P23" s="401"/>
      <c r="Q23" s="401"/>
      <c r="R23" s="35" t="s">
        <v>135</v>
      </c>
      <c r="S23" s="35" t="s">
        <v>135</v>
      </c>
    </row>
    <row r="24" spans="1:19" s="45" customFormat="1" ht="14.25" customHeight="1">
      <c r="A24" s="405" t="s">
        <v>2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</row>
    <row r="25" spans="1:19" s="3" customFormat="1" ht="13.5" customHeight="1">
      <c r="A25" s="401" t="s">
        <v>326</v>
      </c>
      <c r="B25" s="401"/>
      <c r="C25" s="401"/>
      <c r="D25" s="401"/>
      <c r="E25" s="401"/>
      <c r="F25" s="401"/>
      <c r="G25" s="401"/>
      <c r="H25" s="401" t="s">
        <v>329</v>
      </c>
      <c r="I25" s="401"/>
      <c r="J25" s="401"/>
      <c r="K25" s="401"/>
      <c r="L25" s="401"/>
      <c r="M25" s="401"/>
      <c r="N25" s="401"/>
      <c r="O25" s="401"/>
      <c r="P25" s="401"/>
      <c r="Q25" s="401"/>
      <c r="R25" s="35" t="s">
        <v>218</v>
      </c>
      <c r="S25" s="35">
        <v>40527</v>
      </c>
    </row>
    <row r="26" spans="1:19" s="3" customFormat="1" ht="13.5" customHeight="1">
      <c r="A26" s="401" t="s">
        <v>327</v>
      </c>
      <c r="B26" s="401"/>
      <c r="C26" s="401"/>
      <c r="D26" s="401"/>
      <c r="E26" s="401"/>
      <c r="F26" s="401"/>
      <c r="G26" s="401"/>
      <c r="H26" s="401" t="s">
        <v>330</v>
      </c>
      <c r="I26" s="401"/>
      <c r="J26" s="401"/>
      <c r="K26" s="401"/>
      <c r="L26" s="401"/>
      <c r="M26" s="401"/>
      <c r="N26" s="401"/>
      <c r="O26" s="401"/>
      <c r="P26" s="401"/>
      <c r="Q26" s="401"/>
      <c r="R26" s="35" t="s">
        <v>218</v>
      </c>
      <c r="S26" s="35">
        <v>40515</v>
      </c>
    </row>
    <row r="27" spans="1:19" s="3" customFormat="1" ht="13.5" customHeight="1">
      <c r="A27" s="401" t="s">
        <v>328</v>
      </c>
      <c r="B27" s="401"/>
      <c r="C27" s="401"/>
      <c r="D27" s="401"/>
      <c r="E27" s="401"/>
      <c r="F27" s="401"/>
      <c r="G27" s="401"/>
      <c r="H27" s="401" t="s">
        <v>183</v>
      </c>
      <c r="I27" s="401"/>
      <c r="J27" s="401"/>
      <c r="K27" s="401"/>
      <c r="L27" s="401"/>
      <c r="M27" s="401"/>
      <c r="N27" s="401"/>
      <c r="O27" s="401"/>
      <c r="P27" s="401"/>
      <c r="Q27" s="401"/>
      <c r="R27" s="35" t="s">
        <v>218</v>
      </c>
      <c r="S27" s="35">
        <v>40444</v>
      </c>
    </row>
    <row r="28" spans="1:19" s="3" customFormat="1" ht="13.5" customHeight="1">
      <c r="A28" s="401" t="s">
        <v>135</v>
      </c>
      <c r="B28" s="401"/>
      <c r="C28" s="401"/>
      <c r="D28" s="401"/>
      <c r="E28" s="401"/>
      <c r="F28" s="401"/>
      <c r="G28" s="401"/>
      <c r="H28" s="401" t="s">
        <v>135</v>
      </c>
      <c r="I28" s="401"/>
      <c r="J28" s="401"/>
      <c r="K28" s="401"/>
      <c r="L28" s="401"/>
      <c r="M28" s="401"/>
      <c r="N28" s="401"/>
      <c r="O28" s="401"/>
      <c r="P28" s="401"/>
      <c r="Q28" s="401"/>
      <c r="R28" s="35" t="s">
        <v>135</v>
      </c>
      <c r="S28" s="35" t="s">
        <v>135</v>
      </c>
    </row>
    <row r="29" spans="1:19" s="45" customFormat="1" ht="14.25" customHeight="1">
      <c r="A29" s="405" t="s">
        <v>388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</row>
    <row r="30" spans="1:19" s="3" customFormat="1" ht="13.5" customHeight="1">
      <c r="A30" s="401" t="s">
        <v>387</v>
      </c>
      <c r="B30" s="401"/>
      <c r="C30" s="401"/>
      <c r="D30" s="401"/>
      <c r="E30" s="401"/>
      <c r="F30" s="401"/>
      <c r="G30" s="401"/>
      <c r="H30" s="401" t="s">
        <v>183</v>
      </c>
      <c r="I30" s="401"/>
      <c r="J30" s="401"/>
      <c r="K30" s="401"/>
      <c r="L30" s="401"/>
      <c r="M30" s="401"/>
      <c r="N30" s="401"/>
      <c r="O30" s="401"/>
      <c r="P30" s="401"/>
      <c r="Q30" s="401"/>
      <c r="R30" s="35" t="s">
        <v>159</v>
      </c>
      <c r="S30" s="35">
        <v>40507</v>
      </c>
    </row>
    <row r="31" spans="1:19" s="3" customFormat="1" ht="13.5" customHeight="1">
      <c r="A31" s="401" t="s">
        <v>135</v>
      </c>
      <c r="B31" s="401"/>
      <c r="C31" s="401"/>
      <c r="D31" s="401"/>
      <c r="E31" s="401"/>
      <c r="F31" s="401"/>
      <c r="G31" s="401"/>
      <c r="H31" s="401" t="s">
        <v>135</v>
      </c>
      <c r="I31" s="401"/>
      <c r="J31" s="401"/>
      <c r="K31" s="401"/>
      <c r="L31" s="401"/>
      <c r="M31" s="401"/>
      <c r="N31" s="401"/>
      <c r="O31" s="401"/>
      <c r="P31" s="401"/>
      <c r="Q31" s="401"/>
      <c r="R31" s="35" t="s">
        <v>135</v>
      </c>
      <c r="S31" s="35" t="s">
        <v>135</v>
      </c>
    </row>
    <row r="32" spans="1:19" s="45" customFormat="1" ht="14.25" customHeight="1">
      <c r="A32" s="405" t="s">
        <v>11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</row>
    <row r="33" spans="1:19" s="3" customFormat="1" ht="13.5" customHeight="1">
      <c r="A33" s="401" t="s">
        <v>407</v>
      </c>
      <c r="B33" s="401"/>
      <c r="C33" s="401"/>
      <c r="D33" s="401"/>
      <c r="E33" s="401"/>
      <c r="F33" s="401"/>
      <c r="G33" s="401"/>
      <c r="H33" s="401" t="s">
        <v>135</v>
      </c>
      <c r="I33" s="401"/>
      <c r="J33" s="401"/>
      <c r="K33" s="401"/>
      <c r="L33" s="401"/>
      <c r="M33" s="401"/>
      <c r="N33" s="401"/>
      <c r="O33" s="401"/>
      <c r="P33" s="401"/>
      <c r="Q33" s="401"/>
      <c r="R33" s="35" t="s">
        <v>408</v>
      </c>
      <c r="S33" s="35" t="s">
        <v>409</v>
      </c>
    </row>
    <row r="34" spans="1:19" s="3" customFormat="1" ht="13.5" customHeight="1">
      <c r="A34" s="401" t="s">
        <v>135</v>
      </c>
      <c r="B34" s="401"/>
      <c r="C34" s="401"/>
      <c r="D34" s="401"/>
      <c r="E34" s="401"/>
      <c r="F34" s="401"/>
      <c r="G34" s="401"/>
      <c r="H34" s="401" t="s">
        <v>135</v>
      </c>
      <c r="I34" s="401"/>
      <c r="J34" s="401"/>
      <c r="K34" s="401"/>
      <c r="L34" s="401"/>
      <c r="M34" s="401"/>
      <c r="N34" s="401"/>
      <c r="O34" s="401"/>
      <c r="P34" s="401"/>
      <c r="Q34" s="401"/>
      <c r="R34" s="35" t="s">
        <v>135</v>
      </c>
      <c r="S34" s="35" t="s">
        <v>135</v>
      </c>
    </row>
    <row r="35" spans="1:19" s="45" customFormat="1" ht="14.25" customHeight="1">
      <c r="A35" s="405" t="s">
        <v>12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</row>
    <row r="36" spans="1:19" s="3" customFormat="1" ht="13.5" customHeight="1">
      <c r="A36" s="401" t="s">
        <v>444</v>
      </c>
      <c r="B36" s="401"/>
      <c r="C36" s="401"/>
      <c r="D36" s="401"/>
      <c r="E36" s="401"/>
      <c r="F36" s="401"/>
      <c r="G36" s="401"/>
      <c r="H36" s="401" t="s">
        <v>135</v>
      </c>
      <c r="I36" s="401"/>
      <c r="J36" s="401"/>
      <c r="K36" s="401"/>
      <c r="L36" s="401"/>
      <c r="M36" s="401"/>
      <c r="N36" s="401"/>
      <c r="O36" s="401"/>
      <c r="P36" s="401"/>
      <c r="Q36" s="401"/>
      <c r="R36" s="35" t="s">
        <v>159</v>
      </c>
      <c r="S36" s="35">
        <v>40861</v>
      </c>
    </row>
    <row r="37" spans="1:19" s="3" customFormat="1" ht="13.5" customHeight="1">
      <c r="A37" s="401" t="s">
        <v>135</v>
      </c>
      <c r="B37" s="401"/>
      <c r="C37" s="401"/>
      <c r="D37" s="401"/>
      <c r="E37" s="401"/>
      <c r="F37" s="401"/>
      <c r="G37" s="401"/>
      <c r="H37" s="401" t="s">
        <v>135</v>
      </c>
      <c r="I37" s="401"/>
      <c r="J37" s="401"/>
      <c r="K37" s="401"/>
      <c r="L37" s="401"/>
      <c r="M37" s="401"/>
      <c r="N37" s="401"/>
      <c r="O37" s="401"/>
      <c r="P37" s="401"/>
      <c r="Q37" s="401"/>
      <c r="R37" s="35" t="s">
        <v>135</v>
      </c>
      <c r="S37" s="35" t="s">
        <v>135</v>
      </c>
    </row>
    <row r="38" spans="1:19" s="45" customFormat="1" ht="14.25" customHeight="1">
      <c r="A38" s="405" t="s">
        <v>883</v>
      </c>
      <c r="B38" s="405"/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</row>
    <row r="39" spans="1:19" s="3" customFormat="1" ht="13.5" customHeight="1">
      <c r="A39" s="401" t="s">
        <v>905</v>
      </c>
      <c r="B39" s="401"/>
      <c r="C39" s="401"/>
      <c r="D39" s="401"/>
      <c r="E39" s="401"/>
      <c r="F39" s="401"/>
      <c r="G39" s="401"/>
      <c r="H39" s="401" t="s">
        <v>521</v>
      </c>
      <c r="I39" s="401"/>
      <c r="J39" s="401"/>
      <c r="K39" s="401"/>
      <c r="L39" s="401"/>
      <c r="M39" s="401"/>
      <c r="N39" s="401"/>
      <c r="O39" s="401"/>
      <c r="P39" s="401"/>
      <c r="Q39" s="401"/>
      <c r="R39" s="35" t="s">
        <v>348</v>
      </c>
      <c r="S39" s="35" t="s">
        <v>907</v>
      </c>
    </row>
    <row r="40" spans="1:19" s="3" customFormat="1" ht="13.5" customHeight="1">
      <c r="A40" s="401" t="s">
        <v>906</v>
      </c>
      <c r="B40" s="401"/>
      <c r="C40" s="401"/>
      <c r="D40" s="401"/>
      <c r="E40" s="401"/>
      <c r="F40" s="401"/>
      <c r="G40" s="401"/>
      <c r="H40" s="401" t="s">
        <v>135</v>
      </c>
      <c r="I40" s="401"/>
      <c r="J40" s="401"/>
      <c r="K40" s="401"/>
      <c r="L40" s="401"/>
      <c r="M40" s="401"/>
      <c r="N40" s="401"/>
      <c r="O40" s="401"/>
      <c r="P40" s="401"/>
      <c r="Q40" s="401"/>
      <c r="R40" s="35" t="s">
        <v>675</v>
      </c>
      <c r="S40" s="35" t="s">
        <v>908</v>
      </c>
    </row>
    <row r="41" spans="1:19" s="3" customFormat="1" ht="13.5" customHeight="1">
      <c r="A41" s="401" t="s">
        <v>135</v>
      </c>
      <c r="B41" s="401"/>
      <c r="C41" s="401"/>
      <c r="D41" s="401"/>
      <c r="E41" s="401"/>
      <c r="F41" s="401"/>
      <c r="G41" s="401"/>
      <c r="H41" s="401" t="s">
        <v>135</v>
      </c>
      <c r="I41" s="401"/>
      <c r="J41" s="401"/>
      <c r="K41" s="401"/>
      <c r="L41" s="401"/>
      <c r="M41" s="401"/>
      <c r="N41" s="401"/>
      <c r="O41" s="401"/>
      <c r="P41" s="401"/>
      <c r="Q41" s="401"/>
      <c r="R41" s="35" t="s">
        <v>135</v>
      </c>
      <c r="S41" s="35" t="s">
        <v>135</v>
      </c>
    </row>
    <row r="42" spans="1:19" s="45" customFormat="1" ht="14.25" customHeight="1">
      <c r="A42" s="405" t="s">
        <v>467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</row>
    <row r="43" spans="1:19" s="3" customFormat="1" ht="13.5" customHeight="1">
      <c r="A43" s="401" t="s">
        <v>477</v>
      </c>
      <c r="B43" s="401"/>
      <c r="C43" s="401"/>
      <c r="D43" s="401"/>
      <c r="E43" s="401"/>
      <c r="F43" s="401"/>
      <c r="G43" s="401"/>
      <c r="H43" s="401" t="s">
        <v>478</v>
      </c>
      <c r="I43" s="401"/>
      <c r="J43" s="401"/>
      <c r="K43" s="401"/>
      <c r="L43" s="401"/>
      <c r="M43" s="401"/>
      <c r="N43" s="401"/>
      <c r="O43" s="401"/>
      <c r="P43" s="401"/>
      <c r="Q43" s="401"/>
      <c r="R43" s="35" t="s">
        <v>159</v>
      </c>
      <c r="S43" s="35">
        <v>40501</v>
      </c>
    </row>
    <row r="44" spans="1:19" s="3" customFormat="1" ht="13.5" customHeight="1">
      <c r="A44" s="401" t="s">
        <v>135</v>
      </c>
      <c r="B44" s="401"/>
      <c r="C44" s="401"/>
      <c r="D44" s="401"/>
      <c r="E44" s="401"/>
      <c r="F44" s="401"/>
      <c r="G44" s="401"/>
      <c r="H44" s="401" t="s">
        <v>135</v>
      </c>
      <c r="I44" s="401"/>
      <c r="J44" s="401"/>
      <c r="K44" s="401"/>
      <c r="L44" s="401"/>
      <c r="M44" s="401"/>
      <c r="N44" s="401"/>
      <c r="O44" s="401"/>
      <c r="P44" s="401"/>
      <c r="Q44" s="401"/>
      <c r="R44" s="35" t="s">
        <v>135</v>
      </c>
      <c r="S44" s="35" t="s">
        <v>135</v>
      </c>
    </row>
    <row r="45" spans="1:19" s="45" customFormat="1" ht="14.25" customHeight="1">
      <c r="A45" s="405" t="s">
        <v>513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</row>
    <row r="46" spans="1:19" s="3" customFormat="1" ht="13.5" customHeight="1">
      <c r="A46" s="401" t="s">
        <v>518</v>
      </c>
      <c r="B46" s="401"/>
      <c r="C46" s="401"/>
      <c r="D46" s="401"/>
      <c r="E46" s="401"/>
      <c r="F46" s="401"/>
      <c r="G46" s="401"/>
      <c r="H46" s="401" t="s">
        <v>521</v>
      </c>
      <c r="I46" s="401"/>
      <c r="J46" s="401"/>
      <c r="K46" s="401"/>
      <c r="L46" s="401"/>
      <c r="M46" s="401"/>
      <c r="N46" s="401"/>
      <c r="O46" s="401"/>
      <c r="P46" s="401"/>
      <c r="Q46" s="401"/>
      <c r="R46" s="35" t="s">
        <v>420</v>
      </c>
      <c r="S46" s="35">
        <v>40515</v>
      </c>
    </row>
    <row r="47" spans="1:19" s="3" customFormat="1" ht="13.5" customHeight="1">
      <c r="A47" s="401" t="s">
        <v>519</v>
      </c>
      <c r="B47" s="401"/>
      <c r="C47" s="401"/>
      <c r="D47" s="401"/>
      <c r="E47" s="401"/>
      <c r="F47" s="401"/>
      <c r="G47" s="401"/>
      <c r="H47" s="401" t="s">
        <v>289</v>
      </c>
      <c r="I47" s="401"/>
      <c r="J47" s="401"/>
      <c r="K47" s="401"/>
      <c r="L47" s="401"/>
      <c r="M47" s="401"/>
      <c r="N47" s="401"/>
      <c r="O47" s="401"/>
      <c r="P47" s="401"/>
      <c r="Q47" s="401"/>
      <c r="R47" s="35" t="s">
        <v>471</v>
      </c>
      <c r="S47" s="35">
        <v>40498</v>
      </c>
    </row>
    <row r="48" spans="1:19" s="3" customFormat="1" ht="13.5" customHeight="1">
      <c r="A48" s="401" t="s">
        <v>520</v>
      </c>
      <c r="B48" s="401"/>
      <c r="C48" s="401"/>
      <c r="D48" s="401"/>
      <c r="E48" s="401"/>
      <c r="F48" s="401"/>
      <c r="G48" s="401"/>
      <c r="H48" s="401" t="s">
        <v>135</v>
      </c>
      <c r="I48" s="401"/>
      <c r="J48" s="401"/>
      <c r="K48" s="401"/>
      <c r="L48" s="401"/>
      <c r="M48" s="401"/>
      <c r="N48" s="401"/>
      <c r="O48" s="401"/>
      <c r="P48" s="401"/>
      <c r="Q48" s="401"/>
      <c r="R48" s="35" t="s">
        <v>159</v>
      </c>
      <c r="S48" s="35">
        <v>40490</v>
      </c>
    </row>
    <row r="49" spans="1:19" s="3" customFormat="1" ht="13.5" customHeight="1">
      <c r="A49" s="401" t="s">
        <v>135</v>
      </c>
      <c r="B49" s="401"/>
      <c r="C49" s="401"/>
      <c r="D49" s="401"/>
      <c r="E49" s="401"/>
      <c r="F49" s="401"/>
      <c r="G49" s="401"/>
      <c r="H49" s="401" t="s">
        <v>135</v>
      </c>
      <c r="I49" s="401"/>
      <c r="J49" s="401"/>
      <c r="K49" s="401"/>
      <c r="L49" s="401"/>
      <c r="M49" s="401"/>
      <c r="N49" s="401"/>
      <c r="O49" s="401"/>
      <c r="P49" s="401"/>
      <c r="Q49" s="401"/>
      <c r="R49" s="35" t="s">
        <v>135</v>
      </c>
      <c r="S49" s="35" t="s">
        <v>135</v>
      </c>
    </row>
    <row r="50" spans="1:19" s="45" customFormat="1" ht="14.25" customHeight="1">
      <c r="A50" s="405" t="s">
        <v>3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</row>
    <row r="51" spans="1:19" s="3" customFormat="1" ht="13.5" customHeight="1">
      <c r="A51" s="401" t="s">
        <v>855</v>
      </c>
      <c r="B51" s="401"/>
      <c r="C51" s="401"/>
      <c r="D51" s="401"/>
      <c r="E51" s="401"/>
      <c r="F51" s="401"/>
      <c r="G51" s="401"/>
      <c r="H51" s="401" t="s">
        <v>290</v>
      </c>
      <c r="I51" s="401"/>
      <c r="J51" s="401"/>
      <c r="K51" s="401"/>
      <c r="L51" s="401"/>
      <c r="M51" s="401"/>
      <c r="N51" s="401"/>
      <c r="O51" s="401"/>
      <c r="P51" s="401"/>
      <c r="Q51" s="401"/>
      <c r="R51" s="35" t="s">
        <v>857</v>
      </c>
      <c r="S51" s="35">
        <v>40406</v>
      </c>
    </row>
    <row r="52" spans="1:19" s="3" customFormat="1" ht="13.5" customHeight="1">
      <c r="A52" s="401" t="s">
        <v>856</v>
      </c>
      <c r="B52" s="401"/>
      <c r="C52" s="401"/>
      <c r="D52" s="401"/>
      <c r="E52" s="401"/>
      <c r="F52" s="401"/>
      <c r="G52" s="401"/>
      <c r="H52" s="401" t="s">
        <v>289</v>
      </c>
      <c r="I52" s="401"/>
      <c r="J52" s="401"/>
      <c r="K52" s="401"/>
      <c r="L52" s="401"/>
      <c r="M52" s="401"/>
      <c r="N52" s="401"/>
      <c r="O52" s="401"/>
      <c r="P52" s="401"/>
      <c r="Q52" s="401"/>
      <c r="R52" s="35" t="s">
        <v>858</v>
      </c>
      <c r="S52" s="35" t="s">
        <v>135</v>
      </c>
    </row>
    <row r="53" spans="1:19" s="3" customFormat="1" ht="13.5" customHeight="1">
      <c r="A53" s="401" t="s">
        <v>135</v>
      </c>
      <c r="B53" s="401"/>
      <c r="C53" s="401"/>
      <c r="D53" s="401"/>
      <c r="E53" s="401"/>
      <c r="F53" s="401"/>
      <c r="G53" s="401"/>
      <c r="H53" s="401" t="s">
        <v>135</v>
      </c>
      <c r="I53" s="401"/>
      <c r="J53" s="401"/>
      <c r="K53" s="401"/>
      <c r="L53" s="401"/>
      <c r="M53" s="401"/>
      <c r="N53" s="401"/>
      <c r="O53" s="401"/>
      <c r="P53" s="401"/>
      <c r="Q53" s="401"/>
      <c r="R53" s="35" t="s">
        <v>135</v>
      </c>
      <c r="S53" s="35" t="s">
        <v>135</v>
      </c>
    </row>
    <row r="54" spans="1:19" s="45" customFormat="1" ht="14.25" customHeight="1">
      <c r="A54" s="405" t="s">
        <v>18</v>
      </c>
      <c r="B54" s="405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</row>
    <row r="55" spans="1:19" s="3" customFormat="1" ht="13.5" customHeight="1">
      <c r="A55" s="401" t="s">
        <v>539</v>
      </c>
      <c r="B55" s="401"/>
      <c r="C55" s="401"/>
      <c r="D55" s="401"/>
      <c r="E55" s="401"/>
      <c r="F55" s="401"/>
      <c r="G55" s="401"/>
      <c r="H55" s="401" t="s">
        <v>158</v>
      </c>
      <c r="I55" s="401"/>
      <c r="J55" s="401"/>
      <c r="K55" s="401"/>
      <c r="L55" s="401"/>
      <c r="M55" s="401"/>
      <c r="N55" s="401"/>
      <c r="O55" s="401"/>
      <c r="P55" s="401"/>
      <c r="Q55" s="401"/>
      <c r="R55" s="35" t="s">
        <v>159</v>
      </c>
      <c r="S55" s="35">
        <v>40527</v>
      </c>
    </row>
    <row r="56" spans="1:19" s="3" customFormat="1" ht="13.5" customHeight="1">
      <c r="A56" s="401" t="s">
        <v>135</v>
      </c>
      <c r="B56" s="401"/>
      <c r="C56" s="401"/>
      <c r="D56" s="401"/>
      <c r="E56" s="401"/>
      <c r="F56" s="401"/>
      <c r="G56" s="401"/>
      <c r="H56" s="401" t="s">
        <v>135</v>
      </c>
      <c r="I56" s="401"/>
      <c r="J56" s="401"/>
      <c r="K56" s="401"/>
      <c r="L56" s="401"/>
      <c r="M56" s="401"/>
      <c r="N56" s="401"/>
      <c r="O56" s="401"/>
      <c r="P56" s="401"/>
      <c r="Q56" s="401"/>
      <c r="R56" s="35" t="s">
        <v>135</v>
      </c>
      <c r="S56" s="35" t="s">
        <v>135</v>
      </c>
    </row>
    <row r="57" spans="1:19" s="45" customFormat="1" ht="14.25" customHeight="1">
      <c r="A57" s="405" t="s">
        <v>549</v>
      </c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</row>
    <row r="58" spans="1:19" s="3" customFormat="1" ht="13.5" customHeight="1">
      <c r="A58" s="401" t="s">
        <v>564</v>
      </c>
      <c r="B58" s="401"/>
      <c r="C58" s="401"/>
      <c r="D58" s="401"/>
      <c r="E58" s="401"/>
      <c r="F58" s="401"/>
      <c r="G58" s="401"/>
      <c r="H58" s="401" t="s">
        <v>330</v>
      </c>
      <c r="I58" s="401"/>
      <c r="J58" s="401"/>
      <c r="K58" s="401"/>
      <c r="L58" s="401"/>
      <c r="M58" s="401"/>
      <c r="N58" s="401"/>
      <c r="O58" s="401"/>
      <c r="P58" s="401"/>
      <c r="Q58" s="401"/>
      <c r="R58" s="35" t="s">
        <v>568</v>
      </c>
      <c r="S58" s="35">
        <v>40408</v>
      </c>
    </row>
    <row r="59" spans="1:19" s="3" customFormat="1" ht="13.5" customHeight="1">
      <c r="A59" s="401" t="s">
        <v>565</v>
      </c>
      <c r="B59" s="401"/>
      <c r="C59" s="401"/>
      <c r="D59" s="401"/>
      <c r="E59" s="401"/>
      <c r="F59" s="401"/>
      <c r="G59" s="401"/>
      <c r="H59" s="401" t="s">
        <v>158</v>
      </c>
      <c r="I59" s="401"/>
      <c r="J59" s="401"/>
      <c r="K59" s="401"/>
      <c r="L59" s="401"/>
      <c r="M59" s="401"/>
      <c r="N59" s="401"/>
      <c r="O59" s="401"/>
      <c r="P59" s="401"/>
      <c r="Q59" s="401"/>
      <c r="R59" s="35" t="s">
        <v>569</v>
      </c>
      <c r="S59" s="35">
        <v>40391</v>
      </c>
    </row>
    <row r="60" spans="1:19" s="3" customFormat="1" ht="13.5" customHeight="1">
      <c r="A60" s="401" t="s">
        <v>566</v>
      </c>
      <c r="B60" s="401"/>
      <c r="C60" s="401"/>
      <c r="D60" s="401"/>
      <c r="E60" s="401"/>
      <c r="F60" s="401"/>
      <c r="G60" s="401"/>
      <c r="H60" s="401" t="s">
        <v>567</v>
      </c>
      <c r="I60" s="401"/>
      <c r="J60" s="401"/>
      <c r="K60" s="401"/>
      <c r="L60" s="401"/>
      <c r="M60" s="401"/>
      <c r="N60" s="401"/>
      <c r="O60" s="401"/>
      <c r="P60" s="401"/>
      <c r="Q60" s="401"/>
      <c r="R60" s="35" t="s">
        <v>569</v>
      </c>
      <c r="S60" s="35">
        <v>40483</v>
      </c>
    </row>
    <row r="61" spans="1:19" s="3" customFormat="1" ht="13.5" customHeight="1">
      <c r="A61" s="401" t="s">
        <v>135</v>
      </c>
      <c r="B61" s="401"/>
      <c r="C61" s="401"/>
      <c r="D61" s="401"/>
      <c r="E61" s="401"/>
      <c r="F61" s="401"/>
      <c r="G61" s="401"/>
      <c r="H61" s="401" t="s">
        <v>135</v>
      </c>
      <c r="I61" s="401"/>
      <c r="J61" s="401"/>
      <c r="K61" s="401"/>
      <c r="L61" s="401"/>
      <c r="M61" s="401"/>
      <c r="N61" s="401"/>
      <c r="O61" s="401"/>
      <c r="P61" s="401"/>
      <c r="Q61" s="401"/>
      <c r="R61" s="35" t="s">
        <v>135</v>
      </c>
      <c r="S61" s="35" t="s">
        <v>135</v>
      </c>
    </row>
    <row r="62" spans="1:19" s="45" customFormat="1" ht="14.25" customHeight="1">
      <c r="A62" s="405" t="s">
        <v>601</v>
      </c>
      <c r="B62" s="405"/>
      <c r="C62" s="405"/>
      <c r="D62" s="405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5"/>
      <c r="Q62" s="405"/>
      <c r="R62" s="405"/>
      <c r="S62" s="405"/>
    </row>
    <row r="63" spans="1:19" s="3" customFormat="1" ht="13.5" customHeight="1">
      <c r="A63" s="401" t="s">
        <v>608</v>
      </c>
      <c r="B63" s="401"/>
      <c r="C63" s="401"/>
      <c r="D63" s="401"/>
      <c r="E63" s="401"/>
      <c r="F63" s="401"/>
      <c r="G63" s="401"/>
      <c r="H63" s="401" t="s">
        <v>135</v>
      </c>
      <c r="I63" s="401"/>
      <c r="J63" s="401"/>
      <c r="K63" s="401"/>
      <c r="L63" s="401"/>
      <c r="M63" s="401"/>
      <c r="N63" s="401"/>
      <c r="O63" s="401"/>
      <c r="P63" s="401"/>
      <c r="Q63" s="401"/>
      <c r="R63" s="35" t="s">
        <v>609</v>
      </c>
      <c r="S63" s="35">
        <v>40522</v>
      </c>
    </row>
    <row r="64" spans="1:19" s="3" customFormat="1" ht="13.5" customHeight="1">
      <c r="A64" s="401" t="s">
        <v>135</v>
      </c>
      <c r="B64" s="401"/>
      <c r="C64" s="401"/>
      <c r="D64" s="401"/>
      <c r="E64" s="401"/>
      <c r="F64" s="401"/>
      <c r="G64" s="401"/>
      <c r="H64" s="401" t="s">
        <v>135</v>
      </c>
      <c r="I64" s="401"/>
      <c r="J64" s="401"/>
      <c r="K64" s="401"/>
      <c r="L64" s="401"/>
      <c r="M64" s="401"/>
      <c r="N64" s="401"/>
      <c r="O64" s="401"/>
      <c r="P64" s="401"/>
      <c r="Q64" s="401"/>
      <c r="R64" s="35" t="s">
        <v>135</v>
      </c>
      <c r="S64" s="35" t="s">
        <v>135</v>
      </c>
    </row>
    <row r="65" spans="1:19" s="45" customFormat="1" ht="14.25" customHeight="1">
      <c r="A65" s="405" t="s">
        <v>19</v>
      </c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5"/>
      <c r="S65" s="405"/>
    </row>
    <row r="66" spans="1:19" s="3" customFormat="1" ht="13.5" customHeight="1">
      <c r="A66" s="401" t="s">
        <v>633</v>
      </c>
      <c r="B66" s="401"/>
      <c r="C66" s="401"/>
      <c r="D66" s="401"/>
      <c r="E66" s="401"/>
      <c r="F66" s="401"/>
      <c r="G66" s="401"/>
      <c r="H66" s="401" t="s">
        <v>289</v>
      </c>
      <c r="I66" s="401"/>
      <c r="J66" s="401"/>
      <c r="K66" s="401"/>
      <c r="L66" s="401"/>
      <c r="M66" s="401"/>
      <c r="N66" s="401"/>
      <c r="O66" s="401"/>
      <c r="P66" s="401"/>
      <c r="Q66" s="401"/>
      <c r="R66" s="35" t="s">
        <v>634</v>
      </c>
      <c r="S66" s="35">
        <v>40518</v>
      </c>
    </row>
    <row r="67" spans="1:19" s="3" customFormat="1" ht="13.5" customHeight="1">
      <c r="A67" s="401" t="s">
        <v>135</v>
      </c>
      <c r="B67" s="401"/>
      <c r="C67" s="401"/>
      <c r="D67" s="401"/>
      <c r="E67" s="401"/>
      <c r="F67" s="401"/>
      <c r="G67" s="401"/>
      <c r="H67" s="401" t="s">
        <v>135</v>
      </c>
      <c r="I67" s="401"/>
      <c r="J67" s="401"/>
      <c r="K67" s="401"/>
      <c r="L67" s="401"/>
      <c r="M67" s="401"/>
      <c r="N67" s="401"/>
      <c r="O67" s="401"/>
      <c r="P67" s="401"/>
      <c r="Q67" s="401"/>
      <c r="R67" s="35" t="s">
        <v>135</v>
      </c>
      <c r="S67" s="35" t="s">
        <v>135</v>
      </c>
    </row>
    <row r="68" spans="1:19" s="45" customFormat="1" ht="14.25" customHeight="1">
      <c r="A68" s="405" t="s">
        <v>216</v>
      </c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</row>
    <row r="69" spans="1:19" s="3" customFormat="1" ht="13.5" customHeight="1">
      <c r="A69" s="401" t="s">
        <v>217</v>
      </c>
      <c r="B69" s="401"/>
      <c r="C69" s="401"/>
      <c r="D69" s="401"/>
      <c r="E69" s="401"/>
      <c r="F69" s="401"/>
      <c r="G69" s="401"/>
      <c r="H69" s="401" t="s">
        <v>158</v>
      </c>
      <c r="I69" s="401"/>
      <c r="J69" s="401"/>
      <c r="K69" s="401"/>
      <c r="L69" s="401"/>
      <c r="M69" s="401"/>
      <c r="N69" s="401"/>
      <c r="O69" s="401"/>
      <c r="P69" s="401"/>
      <c r="Q69" s="401"/>
      <c r="R69" s="35" t="s">
        <v>218</v>
      </c>
      <c r="S69" s="35">
        <v>40528</v>
      </c>
    </row>
    <row r="70" spans="1:19" s="3" customFormat="1" ht="13.5" customHeight="1">
      <c r="A70" s="401" t="s">
        <v>135</v>
      </c>
      <c r="B70" s="401"/>
      <c r="C70" s="401"/>
      <c r="D70" s="401"/>
      <c r="E70" s="401"/>
      <c r="F70" s="401"/>
      <c r="G70" s="401"/>
      <c r="H70" s="401" t="s">
        <v>135</v>
      </c>
      <c r="I70" s="401"/>
      <c r="J70" s="401"/>
      <c r="K70" s="401"/>
      <c r="L70" s="401"/>
      <c r="M70" s="401"/>
      <c r="N70" s="401"/>
      <c r="O70" s="401"/>
      <c r="P70" s="401"/>
      <c r="Q70" s="401"/>
      <c r="R70" s="35" t="s">
        <v>135</v>
      </c>
      <c r="S70" s="35" t="s">
        <v>135</v>
      </c>
    </row>
    <row r="71" spans="1:19" s="45" customFormat="1" ht="14.25" customHeight="1">
      <c r="A71" s="405" t="s">
        <v>935</v>
      </c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</row>
    <row r="72" spans="1:19" s="3" customFormat="1" ht="13.5" customHeight="1">
      <c r="A72" s="401" t="s">
        <v>932</v>
      </c>
      <c r="B72" s="401"/>
      <c r="C72" s="401"/>
      <c r="D72" s="401"/>
      <c r="E72" s="401"/>
      <c r="F72" s="401"/>
      <c r="G72" s="401"/>
      <c r="H72" s="401" t="s">
        <v>158</v>
      </c>
      <c r="I72" s="401"/>
      <c r="J72" s="401"/>
      <c r="K72" s="401"/>
      <c r="L72" s="401"/>
      <c r="M72" s="401"/>
      <c r="N72" s="401"/>
      <c r="O72" s="401"/>
      <c r="P72" s="401"/>
      <c r="Q72" s="401"/>
      <c r="R72" s="35" t="s">
        <v>159</v>
      </c>
      <c r="S72" s="35">
        <v>40519</v>
      </c>
    </row>
    <row r="73" spans="1:19" s="3" customFormat="1" ht="13.5" customHeight="1">
      <c r="A73" s="401" t="s">
        <v>135</v>
      </c>
      <c r="B73" s="401"/>
      <c r="C73" s="401"/>
      <c r="D73" s="401"/>
      <c r="E73" s="401"/>
      <c r="F73" s="401"/>
      <c r="G73" s="401"/>
      <c r="H73" s="401" t="s">
        <v>135</v>
      </c>
      <c r="I73" s="401"/>
      <c r="J73" s="401"/>
      <c r="K73" s="401"/>
      <c r="L73" s="401"/>
      <c r="M73" s="401"/>
      <c r="N73" s="401"/>
      <c r="O73" s="401"/>
      <c r="P73" s="401"/>
      <c r="Q73" s="401"/>
      <c r="R73" s="35" t="s">
        <v>135</v>
      </c>
      <c r="S73" s="35" t="s">
        <v>135</v>
      </c>
    </row>
    <row r="74" spans="1:19" s="45" customFormat="1" ht="14.25" customHeight="1">
      <c r="A74" s="405" t="s">
        <v>940</v>
      </c>
      <c r="B74" s="405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</row>
    <row r="75" spans="1:19" s="3" customFormat="1" ht="13.5" customHeight="1">
      <c r="A75" s="401" t="s">
        <v>949</v>
      </c>
      <c r="B75" s="401"/>
      <c r="C75" s="401"/>
      <c r="D75" s="401"/>
      <c r="E75" s="401"/>
      <c r="F75" s="401"/>
      <c r="G75" s="401"/>
      <c r="H75" s="401" t="s">
        <v>289</v>
      </c>
      <c r="I75" s="401"/>
      <c r="J75" s="401"/>
      <c r="K75" s="401"/>
      <c r="L75" s="401"/>
      <c r="M75" s="401"/>
      <c r="N75" s="401"/>
      <c r="O75" s="401"/>
      <c r="P75" s="401"/>
      <c r="Q75" s="401"/>
      <c r="R75" s="35" t="s">
        <v>311</v>
      </c>
      <c r="S75" s="35">
        <v>40511</v>
      </c>
    </row>
    <row r="76" spans="1:19" s="3" customFormat="1" ht="13.5" customHeight="1">
      <c r="A76" s="401" t="s">
        <v>135</v>
      </c>
      <c r="B76" s="401"/>
      <c r="C76" s="401"/>
      <c r="D76" s="401"/>
      <c r="E76" s="401"/>
      <c r="F76" s="401"/>
      <c r="G76" s="401"/>
      <c r="H76" s="401" t="s">
        <v>135</v>
      </c>
      <c r="I76" s="401"/>
      <c r="J76" s="401"/>
      <c r="K76" s="401"/>
      <c r="L76" s="401"/>
      <c r="M76" s="401"/>
      <c r="N76" s="401"/>
      <c r="O76" s="401"/>
      <c r="P76" s="401"/>
      <c r="Q76" s="401"/>
      <c r="R76" s="35" t="s">
        <v>135</v>
      </c>
      <c r="S76" s="35" t="s">
        <v>135</v>
      </c>
    </row>
    <row r="77" spans="1:19" s="45" customFormat="1" ht="14.25" customHeight="1">
      <c r="A77" s="405" t="s">
        <v>648</v>
      </c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05"/>
      <c r="P77" s="405"/>
      <c r="Q77" s="405"/>
      <c r="R77" s="405"/>
      <c r="S77" s="405"/>
    </row>
    <row r="78" spans="1:19" s="3" customFormat="1" ht="13.5" customHeight="1">
      <c r="A78" s="401" t="s">
        <v>649</v>
      </c>
      <c r="B78" s="401"/>
      <c r="C78" s="401"/>
      <c r="D78" s="401"/>
      <c r="E78" s="401"/>
      <c r="F78" s="401"/>
      <c r="G78" s="401"/>
      <c r="H78" s="401" t="s">
        <v>135</v>
      </c>
      <c r="I78" s="401"/>
      <c r="J78" s="401"/>
      <c r="K78" s="401"/>
      <c r="L78" s="401"/>
      <c r="M78" s="401"/>
      <c r="N78" s="401"/>
      <c r="O78" s="401"/>
      <c r="P78" s="401"/>
      <c r="Q78" s="401"/>
      <c r="R78" s="35" t="s">
        <v>159</v>
      </c>
      <c r="S78" s="35">
        <v>40530</v>
      </c>
    </row>
    <row r="79" spans="1:19" s="3" customFormat="1" ht="13.5" customHeight="1">
      <c r="A79" s="401" t="s">
        <v>135</v>
      </c>
      <c r="B79" s="401"/>
      <c r="C79" s="401"/>
      <c r="D79" s="401"/>
      <c r="E79" s="401"/>
      <c r="F79" s="401"/>
      <c r="G79" s="401"/>
      <c r="H79" s="401" t="s">
        <v>135</v>
      </c>
      <c r="I79" s="401"/>
      <c r="J79" s="401"/>
      <c r="K79" s="401"/>
      <c r="L79" s="401"/>
      <c r="M79" s="401"/>
      <c r="N79" s="401"/>
      <c r="O79" s="401"/>
      <c r="P79" s="401"/>
      <c r="Q79" s="401"/>
      <c r="R79" s="35" t="s">
        <v>135</v>
      </c>
      <c r="S79" s="35" t="s">
        <v>135</v>
      </c>
    </row>
    <row r="80" spans="1:19" s="45" customFormat="1" ht="14.25" customHeight="1">
      <c r="A80" s="405" t="s">
        <v>661</v>
      </c>
      <c r="B80" s="405"/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05"/>
      <c r="N80" s="405"/>
      <c r="O80" s="405"/>
      <c r="P80" s="405"/>
      <c r="Q80" s="405"/>
      <c r="R80" s="405"/>
      <c r="S80" s="405"/>
    </row>
    <row r="81" spans="1:19" s="3" customFormat="1" ht="13.5" customHeight="1">
      <c r="A81" s="401" t="s">
        <v>672</v>
      </c>
      <c r="B81" s="401"/>
      <c r="C81" s="401"/>
      <c r="D81" s="401"/>
      <c r="E81" s="401"/>
      <c r="F81" s="401"/>
      <c r="G81" s="401"/>
      <c r="H81" s="401" t="s">
        <v>521</v>
      </c>
      <c r="I81" s="401"/>
      <c r="J81" s="401"/>
      <c r="K81" s="401"/>
      <c r="L81" s="401"/>
      <c r="M81" s="401"/>
      <c r="N81" s="401"/>
      <c r="O81" s="401"/>
      <c r="P81" s="401"/>
      <c r="Q81" s="401"/>
      <c r="R81" s="35" t="s">
        <v>662</v>
      </c>
      <c r="S81" s="35">
        <v>40457</v>
      </c>
    </row>
    <row r="82" spans="1:19" s="3" customFormat="1" ht="13.5" customHeight="1">
      <c r="A82" s="401" t="s">
        <v>673</v>
      </c>
      <c r="B82" s="401"/>
      <c r="C82" s="401"/>
      <c r="D82" s="401"/>
      <c r="E82" s="401"/>
      <c r="F82" s="401"/>
      <c r="G82" s="401"/>
      <c r="H82" s="401" t="s">
        <v>289</v>
      </c>
      <c r="I82" s="401"/>
      <c r="J82" s="401"/>
      <c r="K82" s="401"/>
      <c r="L82" s="401"/>
      <c r="M82" s="401"/>
      <c r="N82" s="401"/>
      <c r="O82" s="401"/>
      <c r="P82" s="401"/>
      <c r="Q82" s="401"/>
      <c r="R82" s="35" t="s">
        <v>675</v>
      </c>
      <c r="S82" s="35">
        <v>40471</v>
      </c>
    </row>
    <row r="83" spans="1:19" s="3" customFormat="1" ht="13.5" customHeight="1">
      <c r="A83" s="401" t="s">
        <v>674</v>
      </c>
      <c r="B83" s="401"/>
      <c r="C83" s="401"/>
      <c r="D83" s="401"/>
      <c r="E83" s="401"/>
      <c r="F83" s="401"/>
      <c r="G83" s="401"/>
      <c r="H83" s="401" t="s">
        <v>183</v>
      </c>
      <c r="I83" s="401"/>
      <c r="J83" s="401"/>
      <c r="K83" s="401"/>
      <c r="L83" s="401"/>
      <c r="M83" s="401"/>
      <c r="N83" s="401"/>
      <c r="O83" s="401"/>
      <c r="P83" s="401"/>
      <c r="Q83" s="401"/>
      <c r="R83" s="35" t="s">
        <v>218</v>
      </c>
      <c r="S83" s="35">
        <v>40507</v>
      </c>
    </row>
    <row r="84" spans="1:19" s="3" customFormat="1" ht="13.5" customHeight="1">
      <c r="A84" s="401" t="s">
        <v>135</v>
      </c>
      <c r="B84" s="401"/>
      <c r="C84" s="401"/>
      <c r="D84" s="401"/>
      <c r="E84" s="401"/>
      <c r="F84" s="401"/>
      <c r="G84" s="401"/>
      <c r="H84" s="401" t="s">
        <v>135</v>
      </c>
      <c r="I84" s="401"/>
      <c r="J84" s="401"/>
      <c r="K84" s="401"/>
      <c r="L84" s="401"/>
      <c r="M84" s="401"/>
      <c r="N84" s="401"/>
      <c r="O84" s="401"/>
      <c r="P84" s="401"/>
      <c r="Q84" s="401"/>
      <c r="R84" s="35" t="s">
        <v>135</v>
      </c>
      <c r="S84" s="35" t="s">
        <v>135</v>
      </c>
    </row>
    <row r="85" spans="1:19" s="45" customFormat="1" ht="14.25" customHeight="1">
      <c r="A85" s="405" t="s">
        <v>699</v>
      </c>
      <c r="B85" s="405"/>
      <c r="C85" s="405"/>
      <c r="D85" s="405"/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O85" s="405"/>
      <c r="P85" s="405"/>
      <c r="Q85" s="405"/>
      <c r="R85" s="405"/>
      <c r="S85" s="405"/>
    </row>
    <row r="86" spans="1:19" s="3" customFormat="1" ht="13.5" customHeight="1">
      <c r="A86" s="401" t="s">
        <v>702</v>
      </c>
      <c r="B86" s="401"/>
      <c r="C86" s="401"/>
      <c r="D86" s="401"/>
      <c r="E86" s="401"/>
      <c r="F86" s="401"/>
      <c r="G86" s="401"/>
      <c r="H86" s="401" t="s">
        <v>135</v>
      </c>
      <c r="I86" s="401"/>
      <c r="J86" s="401"/>
      <c r="K86" s="401"/>
      <c r="L86" s="401"/>
      <c r="M86" s="401"/>
      <c r="N86" s="401"/>
      <c r="O86" s="401"/>
      <c r="P86" s="401"/>
      <c r="Q86" s="401"/>
      <c r="R86" s="35" t="s">
        <v>135</v>
      </c>
      <c r="S86" s="35" t="s">
        <v>135</v>
      </c>
    </row>
    <row r="87" spans="1:19" s="3" customFormat="1" ht="13.5" customHeight="1">
      <c r="A87" s="401" t="s">
        <v>703</v>
      </c>
      <c r="B87" s="401"/>
      <c r="C87" s="401"/>
      <c r="D87" s="401"/>
      <c r="E87" s="401"/>
      <c r="F87" s="401"/>
      <c r="G87" s="401"/>
      <c r="H87" s="401" t="s">
        <v>135</v>
      </c>
      <c r="I87" s="401"/>
      <c r="J87" s="401"/>
      <c r="K87" s="401"/>
      <c r="L87" s="401"/>
      <c r="M87" s="401"/>
      <c r="N87" s="401"/>
      <c r="O87" s="401"/>
      <c r="P87" s="401"/>
      <c r="Q87" s="401"/>
      <c r="R87" s="35" t="s">
        <v>135</v>
      </c>
      <c r="S87" s="35" t="s">
        <v>135</v>
      </c>
    </row>
    <row r="88" spans="1:19" s="3" customFormat="1" ht="13.5" customHeight="1">
      <c r="A88" s="401" t="s">
        <v>704</v>
      </c>
      <c r="B88" s="401"/>
      <c r="C88" s="401"/>
      <c r="D88" s="401"/>
      <c r="E88" s="401"/>
      <c r="F88" s="401"/>
      <c r="G88" s="401"/>
      <c r="H88" s="401" t="s">
        <v>135</v>
      </c>
      <c r="I88" s="401"/>
      <c r="J88" s="401"/>
      <c r="K88" s="401"/>
      <c r="L88" s="401"/>
      <c r="M88" s="401"/>
      <c r="N88" s="401"/>
      <c r="O88" s="401"/>
      <c r="P88" s="401"/>
      <c r="Q88" s="401"/>
      <c r="R88" s="35" t="s">
        <v>135</v>
      </c>
      <c r="S88" s="35" t="s">
        <v>135</v>
      </c>
    </row>
    <row r="89" spans="1:19" s="3" customFormat="1" ht="13.5" customHeight="1">
      <c r="A89" s="401" t="s">
        <v>135</v>
      </c>
      <c r="B89" s="401"/>
      <c r="C89" s="401"/>
      <c r="D89" s="401"/>
      <c r="E89" s="401"/>
      <c r="F89" s="401"/>
      <c r="G89" s="401"/>
      <c r="H89" s="401" t="s">
        <v>135</v>
      </c>
      <c r="I89" s="401"/>
      <c r="J89" s="401"/>
      <c r="K89" s="401"/>
      <c r="L89" s="401"/>
      <c r="M89" s="401"/>
      <c r="N89" s="401"/>
      <c r="O89" s="401"/>
      <c r="P89" s="401"/>
      <c r="Q89" s="401"/>
      <c r="R89" s="35" t="s">
        <v>135</v>
      </c>
      <c r="S89" s="35" t="s">
        <v>135</v>
      </c>
    </row>
    <row r="90" spans="1:19" s="45" customFormat="1" ht="14.25" customHeight="1">
      <c r="A90" s="405" t="s">
        <v>739</v>
      </c>
      <c r="B90" s="405"/>
      <c r="C90" s="405"/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  <c r="P90" s="405"/>
      <c r="Q90" s="405"/>
      <c r="R90" s="405"/>
      <c r="S90" s="405"/>
    </row>
    <row r="91" spans="1:19" s="3" customFormat="1" ht="13.5" customHeight="1">
      <c r="A91" s="401" t="s">
        <v>765</v>
      </c>
      <c r="B91" s="401"/>
      <c r="C91" s="401"/>
      <c r="D91" s="401"/>
      <c r="E91" s="401"/>
      <c r="F91" s="401"/>
      <c r="G91" s="401"/>
      <c r="H91" s="401" t="s">
        <v>521</v>
      </c>
      <c r="I91" s="401"/>
      <c r="J91" s="401"/>
      <c r="K91" s="401"/>
      <c r="L91" s="401"/>
      <c r="M91" s="401"/>
      <c r="N91" s="401"/>
      <c r="O91" s="401"/>
      <c r="P91" s="401"/>
      <c r="Q91" s="401"/>
      <c r="R91" s="35" t="s">
        <v>744</v>
      </c>
      <c r="S91" s="35">
        <v>40506</v>
      </c>
    </row>
    <row r="92" spans="1:19" s="3" customFormat="1" ht="13.5" customHeight="1">
      <c r="A92" s="401" t="s">
        <v>766</v>
      </c>
      <c r="B92" s="401"/>
      <c r="C92" s="401"/>
      <c r="D92" s="401"/>
      <c r="E92" s="401"/>
      <c r="F92" s="401"/>
      <c r="G92" s="401"/>
      <c r="H92" s="401" t="s">
        <v>330</v>
      </c>
      <c r="I92" s="401"/>
      <c r="J92" s="401"/>
      <c r="K92" s="401"/>
      <c r="L92" s="401"/>
      <c r="M92" s="401"/>
      <c r="N92" s="401"/>
      <c r="O92" s="401"/>
      <c r="P92" s="401"/>
      <c r="Q92" s="401"/>
      <c r="R92" s="35" t="s">
        <v>772</v>
      </c>
      <c r="S92" s="35">
        <v>40424</v>
      </c>
    </row>
    <row r="93" spans="1:19" s="3" customFormat="1" ht="13.5" customHeight="1">
      <c r="A93" s="401" t="s">
        <v>767</v>
      </c>
      <c r="B93" s="401"/>
      <c r="C93" s="401"/>
      <c r="D93" s="401"/>
      <c r="E93" s="401"/>
      <c r="F93" s="401"/>
      <c r="G93" s="401"/>
      <c r="H93" s="401" t="s">
        <v>183</v>
      </c>
      <c r="I93" s="401"/>
      <c r="J93" s="401"/>
      <c r="K93" s="401"/>
      <c r="L93" s="401"/>
      <c r="M93" s="401"/>
      <c r="N93" s="401"/>
      <c r="O93" s="401"/>
      <c r="P93" s="401"/>
      <c r="Q93" s="401"/>
      <c r="R93" s="35" t="s">
        <v>773</v>
      </c>
      <c r="S93" s="35">
        <v>40520</v>
      </c>
    </row>
    <row r="94" spans="1:19" s="3" customFormat="1" ht="13.5" customHeight="1">
      <c r="A94" s="401" t="s">
        <v>768</v>
      </c>
      <c r="B94" s="401"/>
      <c r="C94" s="401"/>
      <c r="D94" s="401"/>
      <c r="E94" s="401"/>
      <c r="F94" s="401"/>
      <c r="G94" s="401"/>
      <c r="H94" s="401" t="s">
        <v>183</v>
      </c>
      <c r="I94" s="401"/>
      <c r="J94" s="401"/>
      <c r="K94" s="401"/>
      <c r="L94" s="401"/>
      <c r="M94" s="401"/>
      <c r="N94" s="401"/>
      <c r="O94" s="401"/>
      <c r="P94" s="401"/>
      <c r="Q94" s="401"/>
      <c r="R94" s="35" t="s">
        <v>773</v>
      </c>
      <c r="S94" s="35">
        <v>40520</v>
      </c>
    </row>
    <row r="95" spans="1:19" s="3" customFormat="1" ht="13.5" customHeight="1">
      <c r="A95" s="401" t="s">
        <v>769</v>
      </c>
      <c r="B95" s="401"/>
      <c r="C95" s="401"/>
      <c r="D95" s="401"/>
      <c r="E95" s="401"/>
      <c r="F95" s="401"/>
      <c r="G95" s="401"/>
      <c r="H95" s="401" t="s">
        <v>183</v>
      </c>
      <c r="I95" s="401"/>
      <c r="J95" s="401"/>
      <c r="K95" s="401"/>
      <c r="L95" s="401"/>
      <c r="M95" s="401"/>
      <c r="N95" s="401"/>
      <c r="O95" s="401"/>
      <c r="P95" s="401"/>
      <c r="Q95" s="401"/>
      <c r="R95" s="35" t="s">
        <v>773</v>
      </c>
      <c r="S95" s="35">
        <v>40520</v>
      </c>
    </row>
    <row r="96" spans="1:19" s="3" customFormat="1" ht="13.5" customHeight="1">
      <c r="A96" s="401" t="s">
        <v>770</v>
      </c>
      <c r="B96" s="401"/>
      <c r="C96" s="401"/>
      <c r="D96" s="401"/>
      <c r="E96" s="401"/>
      <c r="F96" s="401"/>
      <c r="G96" s="401"/>
      <c r="H96" s="401" t="s">
        <v>135</v>
      </c>
      <c r="I96" s="401"/>
      <c r="J96" s="401"/>
      <c r="K96" s="401"/>
      <c r="L96" s="401"/>
      <c r="M96" s="401"/>
      <c r="N96" s="401"/>
      <c r="O96" s="401"/>
      <c r="P96" s="401"/>
      <c r="Q96" s="401"/>
      <c r="R96" s="35" t="s">
        <v>772</v>
      </c>
      <c r="S96" s="35" t="s">
        <v>774</v>
      </c>
    </row>
    <row r="97" spans="1:19" s="3" customFormat="1" ht="13.5" customHeight="1">
      <c r="A97" s="401" t="s">
        <v>771</v>
      </c>
      <c r="B97" s="401"/>
      <c r="C97" s="401"/>
      <c r="D97" s="401"/>
      <c r="E97" s="401"/>
      <c r="F97" s="401"/>
      <c r="G97" s="401"/>
      <c r="H97" s="401" t="s">
        <v>329</v>
      </c>
      <c r="I97" s="401"/>
      <c r="J97" s="401"/>
      <c r="K97" s="401"/>
      <c r="L97" s="401"/>
      <c r="M97" s="401"/>
      <c r="N97" s="401"/>
      <c r="O97" s="401"/>
      <c r="P97" s="401"/>
      <c r="Q97" s="401"/>
      <c r="R97" s="35" t="s">
        <v>772</v>
      </c>
      <c r="S97" s="35" t="s">
        <v>774</v>
      </c>
    </row>
    <row r="98" spans="1:19" s="10" customFormat="1" ht="12.75">
      <c r="A98" s="406"/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</row>
    <row r="99" spans="1:19" s="10" customFormat="1" ht="12.75">
      <c r="A99" s="392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</row>
  </sheetData>
  <sheetProtection password="CEFE" sheet="1"/>
  <mergeCells count="168">
    <mergeCell ref="A83:G83"/>
    <mergeCell ref="H83:Q83"/>
    <mergeCell ref="A84:G84"/>
    <mergeCell ref="H84:Q84"/>
    <mergeCell ref="A80:S80"/>
    <mergeCell ref="A81:G81"/>
    <mergeCell ref="H81:Q81"/>
    <mergeCell ref="A82:G82"/>
    <mergeCell ref="H82:Q82"/>
    <mergeCell ref="A71:S71"/>
    <mergeCell ref="A72:G72"/>
    <mergeCell ref="H72:Q72"/>
    <mergeCell ref="A73:G73"/>
    <mergeCell ref="H73:Q73"/>
    <mergeCell ref="A35:S35"/>
    <mergeCell ref="A42:S42"/>
    <mergeCell ref="A43:G43"/>
    <mergeCell ref="H43:Q43"/>
    <mergeCell ref="A38:S38"/>
    <mergeCell ref="A37:G37"/>
    <mergeCell ref="H37:Q37"/>
    <mergeCell ref="H36:Q36"/>
    <mergeCell ref="A36:G36"/>
    <mergeCell ref="A41:G41"/>
    <mergeCell ref="A10:S10"/>
    <mergeCell ref="A11:G11"/>
    <mergeCell ref="H11:Q11"/>
    <mergeCell ref="A12:G12"/>
    <mergeCell ref="H8:Q8"/>
    <mergeCell ref="A8:G8"/>
    <mergeCell ref="A9:G9"/>
    <mergeCell ref="A4:S5"/>
    <mergeCell ref="A7:S7"/>
    <mergeCell ref="H6:Q6"/>
    <mergeCell ref="A6:G6"/>
    <mergeCell ref="H9:Q9"/>
    <mergeCell ref="A1:S1"/>
    <mergeCell ref="A2:S2"/>
    <mergeCell ref="A3:E3"/>
    <mergeCell ref="F3:Q3"/>
    <mergeCell ref="A18:S18"/>
    <mergeCell ref="H17:Q17"/>
    <mergeCell ref="H12:Q12"/>
    <mergeCell ref="A13:G13"/>
    <mergeCell ref="A14:S14"/>
    <mergeCell ref="A15:G15"/>
    <mergeCell ref="H15:Q15"/>
    <mergeCell ref="A16:G16"/>
    <mergeCell ref="H16:Q16"/>
    <mergeCell ref="A17:G17"/>
    <mergeCell ref="A19:G19"/>
    <mergeCell ref="H19:Q19"/>
    <mergeCell ref="A20:G20"/>
    <mergeCell ref="H20:Q20"/>
    <mergeCell ref="A23:G23"/>
    <mergeCell ref="H23:Q23"/>
    <mergeCell ref="A24:S24"/>
    <mergeCell ref="A21:G21"/>
    <mergeCell ref="H21:Q21"/>
    <mergeCell ref="A22:G22"/>
    <mergeCell ref="H22:Q22"/>
    <mergeCell ref="A25:G25"/>
    <mergeCell ref="H25:Q25"/>
    <mergeCell ref="A26:G26"/>
    <mergeCell ref="H26:Q26"/>
    <mergeCell ref="A29:S29"/>
    <mergeCell ref="A27:G27"/>
    <mergeCell ref="H27:Q27"/>
    <mergeCell ref="A28:G28"/>
    <mergeCell ref="H28:Q28"/>
    <mergeCell ref="A32:S32"/>
    <mergeCell ref="A30:G30"/>
    <mergeCell ref="H30:Q30"/>
    <mergeCell ref="A31:G31"/>
    <mergeCell ref="H31:Q31"/>
    <mergeCell ref="A33:G33"/>
    <mergeCell ref="H33:Q33"/>
    <mergeCell ref="A34:G34"/>
    <mergeCell ref="H34:Q34"/>
    <mergeCell ref="H41:Q41"/>
    <mergeCell ref="A39:G39"/>
    <mergeCell ref="H39:Q39"/>
    <mergeCell ref="A40:G40"/>
    <mergeCell ref="H40:Q40"/>
    <mergeCell ref="A47:G47"/>
    <mergeCell ref="H47:Q47"/>
    <mergeCell ref="A44:G44"/>
    <mergeCell ref="H44:Q44"/>
    <mergeCell ref="A46:G46"/>
    <mergeCell ref="H46:Q46"/>
    <mergeCell ref="A45:S45"/>
    <mergeCell ref="A54:S54"/>
    <mergeCell ref="A52:G52"/>
    <mergeCell ref="H52:Q52"/>
    <mergeCell ref="A53:G53"/>
    <mergeCell ref="H53:Q53"/>
    <mergeCell ref="A57:S57"/>
    <mergeCell ref="A55:G55"/>
    <mergeCell ref="H55:Q55"/>
    <mergeCell ref="A56:G56"/>
    <mergeCell ref="H56:Q56"/>
    <mergeCell ref="A58:G58"/>
    <mergeCell ref="H58:Q58"/>
    <mergeCell ref="A59:G59"/>
    <mergeCell ref="H59:Q59"/>
    <mergeCell ref="A62:S62"/>
    <mergeCell ref="A60:G60"/>
    <mergeCell ref="H60:Q60"/>
    <mergeCell ref="A61:G61"/>
    <mergeCell ref="H61:Q61"/>
    <mergeCell ref="A65:S65"/>
    <mergeCell ref="A64:G64"/>
    <mergeCell ref="H64:Q64"/>
    <mergeCell ref="A63:G63"/>
    <mergeCell ref="H63:Q63"/>
    <mergeCell ref="A74:S74"/>
    <mergeCell ref="A66:G66"/>
    <mergeCell ref="H66:Q66"/>
    <mergeCell ref="A67:G67"/>
    <mergeCell ref="H67:Q67"/>
    <mergeCell ref="A68:S68"/>
    <mergeCell ref="A69:G69"/>
    <mergeCell ref="H69:Q69"/>
    <mergeCell ref="A70:G70"/>
    <mergeCell ref="H70:Q70"/>
    <mergeCell ref="A85:S85"/>
    <mergeCell ref="A76:G76"/>
    <mergeCell ref="H76:Q76"/>
    <mergeCell ref="A75:G75"/>
    <mergeCell ref="H75:Q75"/>
    <mergeCell ref="A77:S77"/>
    <mergeCell ref="A78:G78"/>
    <mergeCell ref="H78:Q78"/>
    <mergeCell ref="A79:G79"/>
    <mergeCell ref="H79:Q79"/>
    <mergeCell ref="A86:G86"/>
    <mergeCell ref="H86:Q86"/>
    <mergeCell ref="A87:G87"/>
    <mergeCell ref="H87:Q87"/>
    <mergeCell ref="A91:G91"/>
    <mergeCell ref="H91:Q91"/>
    <mergeCell ref="A90:S90"/>
    <mergeCell ref="A88:G88"/>
    <mergeCell ref="H88:Q88"/>
    <mergeCell ref="A89:G89"/>
    <mergeCell ref="H89:Q89"/>
    <mergeCell ref="H93:Q93"/>
    <mergeCell ref="A94:G94"/>
    <mergeCell ref="H94:Q94"/>
    <mergeCell ref="A92:G92"/>
    <mergeCell ref="H92:Q92"/>
    <mergeCell ref="H13:Q13"/>
    <mergeCell ref="A99:S99"/>
    <mergeCell ref="A95:G95"/>
    <mergeCell ref="H95:Q95"/>
    <mergeCell ref="A98:S98"/>
    <mergeCell ref="A96:G96"/>
    <mergeCell ref="H96:Q96"/>
    <mergeCell ref="A97:G97"/>
    <mergeCell ref="H97:Q97"/>
    <mergeCell ref="A93:G93"/>
    <mergeCell ref="A50:S50"/>
    <mergeCell ref="A51:G51"/>
    <mergeCell ref="H51:Q51"/>
    <mergeCell ref="A48:G48"/>
    <mergeCell ref="H48:Q48"/>
    <mergeCell ref="A49:G49"/>
    <mergeCell ref="H49:Q49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2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1286</v>
      </c>
      <c r="B3" s="378"/>
      <c r="C3" s="378"/>
      <c r="D3" s="378"/>
      <c r="E3" s="379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  <c r="R3" s="37" t="s">
        <v>1271</v>
      </c>
      <c r="S3" s="36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409" t="s">
        <v>1207</v>
      </c>
      <c r="B6" s="409"/>
      <c r="C6" s="409"/>
      <c r="D6" s="409"/>
      <c r="E6" s="409"/>
      <c r="F6" s="409"/>
      <c r="G6" s="409"/>
      <c r="H6" s="409"/>
      <c r="I6" s="409" t="s">
        <v>1219</v>
      </c>
      <c r="J6" s="409"/>
      <c r="K6" s="409"/>
      <c r="L6" s="409"/>
      <c r="M6" s="409"/>
      <c r="N6" s="409"/>
      <c r="O6" s="409"/>
      <c r="P6" s="409"/>
      <c r="Q6" s="409"/>
      <c r="R6" s="33" t="s">
        <v>1214</v>
      </c>
      <c r="S6" s="30" t="s">
        <v>1220</v>
      </c>
    </row>
    <row r="7" spans="1:19" s="45" customFormat="1" ht="13.5" customHeight="1">
      <c r="A7" s="367" t="s">
        <v>267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71"/>
    </row>
    <row r="8" spans="1:19" s="3" customFormat="1" ht="13.5" customHeight="1">
      <c r="A8" s="401" t="s">
        <v>266</v>
      </c>
      <c r="B8" s="401"/>
      <c r="C8" s="401"/>
      <c r="D8" s="401"/>
      <c r="E8" s="401"/>
      <c r="F8" s="401"/>
      <c r="G8" s="401"/>
      <c r="H8" s="401"/>
      <c r="I8" s="391" t="s">
        <v>187</v>
      </c>
      <c r="J8" s="369"/>
      <c r="K8" s="369"/>
      <c r="L8" s="369"/>
      <c r="M8" s="369"/>
      <c r="N8" s="369"/>
      <c r="O8" s="369"/>
      <c r="P8" s="369"/>
      <c r="Q8" s="370"/>
      <c r="R8" s="35">
        <v>40393</v>
      </c>
      <c r="S8" s="35">
        <v>40522</v>
      </c>
    </row>
    <row r="9" spans="1:19" s="3" customFormat="1" ht="13.5" customHeight="1">
      <c r="A9" s="391" t="s">
        <v>135</v>
      </c>
      <c r="B9" s="369"/>
      <c r="C9" s="369"/>
      <c r="D9" s="369"/>
      <c r="E9" s="369"/>
      <c r="F9" s="369"/>
      <c r="G9" s="369"/>
      <c r="H9" s="369"/>
      <c r="I9" s="391" t="s">
        <v>135</v>
      </c>
      <c r="J9" s="369"/>
      <c r="K9" s="369"/>
      <c r="L9" s="369"/>
      <c r="M9" s="369"/>
      <c r="N9" s="369"/>
      <c r="O9" s="369"/>
      <c r="P9" s="369"/>
      <c r="Q9" s="370"/>
      <c r="R9" s="35" t="s">
        <v>135</v>
      </c>
      <c r="S9" s="35" t="s">
        <v>135</v>
      </c>
    </row>
    <row r="10" spans="1:19" s="45" customFormat="1" ht="13.5" customHeight="1">
      <c r="A10" s="367" t="s">
        <v>172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71"/>
    </row>
    <row r="11" spans="1:19" s="3" customFormat="1" ht="13.5" customHeight="1">
      <c r="A11" s="401" t="s">
        <v>186</v>
      </c>
      <c r="B11" s="401"/>
      <c r="C11" s="401"/>
      <c r="D11" s="401"/>
      <c r="E11" s="401"/>
      <c r="F11" s="401"/>
      <c r="G11" s="401"/>
      <c r="H11" s="401"/>
      <c r="I11" s="391" t="s">
        <v>187</v>
      </c>
      <c r="J11" s="369"/>
      <c r="K11" s="369"/>
      <c r="L11" s="369"/>
      <c r="M11" s="369"/>
      <c r="N11" s="369"/>
      <c r="O11" s="369"/>
      <c r="P11" s="369"/>
      <c r="Q11" s="370"/>
      <c r="R11" s="35">
        <v>40392</v>
      </c>
      <c r="S11" s="35">
        <v>40522</v>
      </c>
    </row>
    <row r="12" spans="1:19" s="3" customFormat="1" ht="13.5" customHeight="1">
      <c r="A12" s="391" t="s">
        <v>135</v>
      </c>
      <c r="B12" s="369"/>
      <c r="C12" s="369"/>
      <c r="D12" s="369"/>
      <c r="E12" s="369"/>
      <c r="F12" s="369"/>
      <c r="G12" s="369"/>
      <c r="H12" s="369"/>
      <c r="I12" s="391" t="s">
        <v>135</v>
      </c>
      <c r="J12" s="369"/>
      <c r="K12" s="369"/>
      <c r="L12" s="369"/>
      <c r="M12" s="369"/>
      <c r="N12" s="369"/>
      <c r="O12" s="369"/>
      <c r="P12" s="369"/>
      <c r="Q12" s="370"/>
      <c r="R12" s="35" t="s">
        <v>135</v>
      </c>
      <c r="S12" s="35" t="s">
        <v>135</v>
      </c>
    </row>
    <row r="13" spans="1:19" s="45" customFormat="1" ht="13.5" customHeight="1">
      <c r="A13" s="367" t="s">
        <v>9</v>
      </c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71"/>
    </row>
    <row r="14" spans="1:19" s="3" customFormat="1" ht="13.5" customHeight="1">
      <c r="A14" s="401" t="s">
        <v>296</v>
      </c>
      <c r="B14" s="401"/>
      <c r="C14" s="401"/>
      <c r="D14" s="401"/>
      <c r="E14" s="401"/>
      <c r="F14" s="401"/>
      <c r="G14" s="401"/>
      <c r="H14" s="401"/>
      <c r="I14" s="391" t="s">
        <v>297</v>
      </c>
      <c r="J14" s="369"/>
      <c r="K14" s="369"/>
      <c r="L14" s="369"/>
      <c r="M14" s="369"/>
      <c r="N14" s="369"/>
      <c r="O14" s="369"/>
      <c r="P14" s="369"/>
      <c r="Q14" s="370"/>
      <c r="R14" s="35">
        <v>39650</v>
      </c>
      <c r="S14" s="35" t="s">
        <v>135</v>
      </c>
    </row>
    <row r="15" spans="1:19" s="3" customFormat="1" ht="13.5" customHeight="1">
      <c r="A15" s="391" t="s">
        <v>135</v>
      </c>
      <c r="B15" s="369"/>
      <c r="C15" s="369"/>
      <c r="D15" s="369"/>
      <c r="E15" s="369"/>
      <c r="F15" s="369"/>
      <c r="G15" s="369"/>
      <c r="H15" s="369"/>
      <c r="I15" s="391" t="s">
        <v>135</v>
      </c>
      <c r="J15" s="369"/>
      <c r="K15" s="369"/>
      <c r="L15" s="369"/>
      <c r="M15" s="369"/>
      <c r="N15" s="369"/>
      <c r="O15" s="369"/>
      <c r="P15" s="369"/>
      <c r="Q15" s="370"/>
      <c r="R15" s="35" t="s">
        <v>135</v>
      </c>
      <c r="S15" s="35" t="s">
        <v>135</v>
      </c>
    </row>
    <row r="16" spans="1:19" s="45" customFormat="1" ht="13.5" customHeight="1">
      <c r="A16" s="367" t="s">
        <v>2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71"/>
    </row>
    <row r="17" spans="1:19" s="3" customFormat="1" ht="13.5" customHeight="1">
      <c r="A17" s="401" t="s">
        <v>327</v>
      </c>
      <c r="B17" s="401"/>
      <c r="C17" s="401"/>
      <c r="D17" s="401"/>
      <c r="E17" s="401"/>
      <c r="F17" s="401"/>
      <c r="G17" s="401"/>
      <c r="H17" s="401"/>
      <c r="I17" s="391" t="s">
        <v>331</v>
      </c>
      <c r="J17" s="369"/>
      <c r="K17" s="369"/>
      <c r="L17" s="369"/>
      <c r="M17" s="369"/>
      <c r="N17" s="369"/>
      <c r="O17" s="369"/>
      <c r="P17" s="369"/>
      <c r="Q17" s="370"/>
      <c r="R17" s="35" t="s">
        <v>135</v>
      </c>
      <c r="S17" s="35">
        <v>40515</v>
      </c>
    </row>
    <row r="18" spans="1:19" s="3" customFormat="1" ht="13.5" customHeight="1">
      <c r="A18" s="391" t="s">
        <v>135</v>
      </c>
      <c r="B18" s="369"/>
      <c r="C18" s="369"/>
      <c r="D18" s="369"/>
      <c r="E18" s="369"/>
      <c r="F18" s="369"/>
      <c r="G18" s="369"/>
      <c r="H18" s="369"/>
      <c r="I18" s="391" t="s">
        <v>135</v>
      </c>
      <c r="J18" s="369"/>
      <c r="K18" s="369"/>
      <c r="L18" s="369"/>
      <c r="M18" s="369"/>
      <c r="N18" s="369"/>
      <c r="O18" s="369"/>
      <c r="P18" s="369"/>
      <c r="Q18" s="370"/>
      <c r="R18" s="35" t="s">
        <v>135</v>
      </c>
      <c r="S18" s="35" t="s">
        <v>135</v>
      </c>
    </row>
    <row r="19" spans="1:19" s="45" customFormat="1" ht="13.5" customHeight="1">
      <c r="A19" s="367" t="s">
        <v>10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71"/>
    </row>
    <row r="20" spans="1:19" s="3" customFormat="1" ht="13.5" customHeight="1">
      <c r="A20" s="401" t="s">
        <v>368</v>
      </c>
      <c r="B20" s="401"/>
      <c r="C20" s="401"/>
      <c r="D20" s="401"/>
      <c r="E20" s="401"/>
      <c r="F20" s="401"/>
      <c r="G20" s="401"/>
      <c r="H20" s="401"/>
      <c r="I20" s="391" t="s">
        <v>331</v>
      </c>
      <c r="J20" s="369"/>
      <c r="K20" s="369"/>
      <c r="L20" s="369"/>
      <c r="M20" s="369"/>
      <c r="N20" s="369"/>
      <c r="O20" s="369"/>
      <c r="P20" s="369"/>
      <c r="Q20" s="370"/>
      <c r="R20" s="35">
        <v>39510</v>
      </c>
      <c r="S20" s="35">
        <v>40424</v>
      </c>
    </row>
    <row r="21" spans="1:19" s="3" customFormat="1" ht="13.5" customHeight="1">
      <c r="A21" s="391" t="s">
        <v>369</v>
      </c>
      <c r="B21" s="369"/>
      <c r="C21" s="369"/>
      <c r="D21" s="369"/>
      <c r="E21" s="369"/>
      <c r="F21" s="369"/>
      <c r="G21" s="369"/>
      <c r="H21" s="369"/>
      <c r="I21" s="391" t="s">
        <v>297</v>
      </c>
      <c r="J21" s="369"/>
      <c r="K21" s="369"/>
      <c r="L21" s="369"/>
      <c r="M21" s="369"/>
      <c r="N21" s="369"/>
      <c r="O21" s="369"/>
      <c r="P21" s="369"/>
      <c r="Q21" s="370"/>
      <c r="R21" s="35">
        <v>40603</v>
      </c>
      <c r="S21" s="35" t="s">
        <v>135</v>
      </c>
    </row>
    <row r="22" spans="1:19" s="3" customFormat="1" ht="13.5" customHeight="1">
      <c r="A22" s="391" t="s">
        <v>370</v>
      </c>
      <c r="B22" s="369"/>
      <c r="C22" s="369"/>
      <c r="D22" s="369"/>
      <c r="E22" s="369"/>
      <c r="F22" s="369"/>
      <c r="G22" s="369"/>
      <c r="H22" s="369"/>
      <c r="I22" s="391" t="s">
        <v>297</v>
      </c>
      <c r="J22" s="369"/>
      <c r="K22" s="369"/>
      <c r="L22" s="369"/>
      <c r="M22" s="369"/>
      <c r="N22" s="369"/>
      <c r="O22" s="369"/>
      <c r="P22" s="369"/>
      <c r="Q22" s="370"/>
      <c r="R22" s="35">
        <v>40603</v>
      </c>
      <c r="S22" s="35" t="s">
        <v>135</v>
      </c>
    </row>
    <row r="23" spans="1:19" s="3" customFormat="1" ht="13.5" customHeight="1">
      <c r="A23" s="391" t="s">
        <v>135</v>
      </c>
      <c r="B23" s="369"/>
      <c r="C23" s="369"/>
      <c r="D23" s="369"/>
      <c r="E23" s="369"/>
      <c r="F23" s="369"/>
      <c r="G23" s="369"/>
      <c r="H23" s="369"/>
      <c r="I23" s="391" t="s">
        <v>135</v>
      </c>
      <c r="J23" s="369"/>
      <c r="K23" s="369"/>
      <c r="L23" s="369"/>
      <c r="M23" s="369"/>
      <c r="N23" s="369"/>
      <c r="O23" s="369"/>
      <c r="P23" s="369"/>
      <c r="Q23" s="370"/>
      <c r="R23" s="35" t="s">
        <v>135</v>
      </c>
      <c r="S23" s="35" t="s">
        <v>135</v>
      </c>
    </row>
    <row r="24" spans="1:19" s="45" customFormat="1" ht="13.5" customHeight="1">
      <c r="A24" s="367" t="s">
        <v>467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71"/>
    </row>
    <row r="25" spans="1:19" s="3" customFormat="1" ht="13.5" customHeight="1">
      <c r="A25" s="401" t="s">
        <v>479</v>
      </c>
      <c r="B25" s="401"/>
      <c r="C25" s="401"/>
      <c r="D25" s="401"/>
      <c r="E25" s="401"/>
      <c r="F25" s="401"/>
      <c r="G25" s="401"/>
      <c r="H25" s="401"/>
      <c r="I25" s="391" t="s">
        <v>135</v>
      </c>
      <c r="J25" s="369"/>
      <c r="K25" s="369"/>
      <c r="L25" s="369"/>
      <c r="M25" s="369"/>
      <c r="N25" s="369"/>
      <c r="O25" s="369"/>
      <c r="P25" s="369"/>
      <c r="Q25" s="370"/>
      <c r="R25" s="35">
        <v>40378</v>
      </c>
      <c r="S25" s="35">
        <v>40382</v>
      </c>
    </row>
    <row r="26" spans="1:19" s="3" customFormat="1" ht="13.5" customHeight="1">
      <c r="A26" s="391" t="s">
        <v>480</v>
      </c>
      <c r="B26" s="369"/>
      <c r="C26" s="369"/>
      <c r="D26" s="369"/>
      <c r="E26" s="369"/>
      <c r="F26" s="369"/>
      <c r="G26" s="369"/>
      <c r="H26" s="369"/>
      <c r="I26" s="391" t="s">
        <v>255</v>
      </c>
      <c r="J26" s="369"/>
      <c r="K26" s="369"/>
      <c r="L26" s="369"/>
      <c r="M26" s="369"/>
      <c r="N26" s="369"/>
      <c r="O26" s="369"/>
      <c r="P26" s="369"/>
      <c r="Q26" s="370"/>
      <c r="R26" s="35" t="s">
        <v>135</v>
      </c>
      <c r="S26" s="35" t="s">
        <v>135</v>
      </c>
    </row>
    <row r="27" spans="1:19" s="3" customFormat="1" ht="13.5" customHeight="1">
      <c r="A27" s="391" t="s">
        <v>135</v>
      </c>
      <c r="B27" s="369"/>
      <c r="C27" s="369"/>
      <c r="D27" s="369"/>
      <c r="E27" s="369"/>
      <c r="F27" s="369"/>
      <c r="G27" s="369"/>
      <c r="H27" s="369"/>
      <c r="I27" s="391" t="s">
        <v>135</v>
      </c>
      <c r="J27" s="369"/>
      <c r="K27" s="369"/>
      <c r="L27" s="369"/>
      <c r="M27" s="369"/>
      <c r="N27" s="369"/>
      <c r="O27" s="369"/>
      <c r="P27" s="369"/>
      <c r="Q27" s="370"/>
      <c r="R27" s="35" t="s">
        <v>135</v>
      </c>
      <c r="S27" s="35" t="s">
        <v>135</v>
      </c>
    </row>
    <row r="28" spans="1:19" s="45" customFormat="1" ht="13.5" customHeight="1">
      <c r="A28" s="367" t="s">
        <v>16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71"/>
    </row>
    <row r="29" spans="1:19" s="3" customFormat="1" ht="13.5" customHeight="1">
      <c r="A29" s="401" t="s">
        <v>823</v>
      </c>
      <c r="B29" s="401"/>
      <c r="C29" s="401"/>
      <c r="D29" s="401"/>
      <c r="E29" s="401"/>
      <c r="F29" s="401"/>
      <c r="G29" s="401"/>
      <c r="H29" s="401"/>
      <c r="I29" s="391" t="s">
        <v>824</v>
      </c>
      <c r="J29" s="369"/>
      <c r="K29" s="369"/>
      <c r="L29" s="369"/>
      <c r="M29" s="369"/>
      <c r="N29" s="369"/>
      <c r="O29" s="369"/>
      <c r="P29" s="369"/>
      <c r="Q29" s="370"/>
      <c r="R29" s="35">
        <v>40299</v>
      </c>
      <c r="S29" s="35">
        <v>40421</v>
      </c>
    </row>
    <row r="30" spans="1:19" s="3" customFormat="1" ht="13.5" customHeight="1">
      <c r="A30" s="391" t="s">
        <v>135</v>
      </c>
      <c r="B30" s="369"/>
      <c r="C30" s="369"/>
      <c r="D30" s="369"/>
      <c r="E30" s="369"/>
      <c r="F30" s="369"/>
      <c r="G30" s="369"/>
      <c r="H30" s="369"/>
      <c r="I30" s="391" t="s">
        <v>135</v>
      </c>
      <c r="J30" s="369"/>
      <c r="K30" s="369"/>
      <c r="L30" s="369"/>
      <c r="M30" s="369"/>
      <c r="N30" s="369"/>
      <c r="O30" s="369"/>
      <c r="P30" s="369"/>
      <c r="Q30" s="370"/>
      <c r="R30" s="35" t="s">
        <v>135</v>
      </c>
      <c r="S30" s="35" t="s">
        <v>135</v>
      </c>
    </row>
    <row r="31" spans="1:19" s="45" customFormat="1" ht="13.5" customHeight="1">
      <c r="A31" s="367" t="s">
        <v>3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71"/>
    </row>
    <row r="32" spans="1:19" s="3" customFormat="1" ht="13.5" customHeight="1">
      <c r="A32" s="401" t="s">
        <v>859</v>
      </c>
      <c r="B32" s="401"/>
      <c r="C32" s="401"/>
      <c r="D32" s="401"/>
      <c r="E32" s="401"/>
      <c r="F32" s="401"/>
      <c r="G32" s="401"/>
      <c r="H32" s="401"/>
      <c r="I32" s="391" t="s">
        <v>255</v>
      </c>
      <c r="J32" s="369"/>
      <c r="K32" s="369"/>
      <c r="L32" s="369"/>
      <c r="M32" s="369"/>
      <c r="N32" s="369"/>
      <c r="O32" s="369"/>
      <c r="P32" s="369"/>
      <c r="Q32" s="370"/>
      <c r="R32" s="35">
        <v>39875</v>
      </c>
      <c r="S32" s="35">
        <v>40532</v>
      </c>
    </row>
    <row r="33" spans="1:19" s="3" customFormat="1" ht="13.5" customHeight="1">
      <c r="A33" s="391" t="s">
        <v>135</v>
      </c>
      <c r="B33" s="369"/>
      <c r="C33" s="369"/>
      <c r="D33" s="369"/>
      <c r="E33" s="369"/>
      <c r="F33" s="369"/>
      <c r="G33" s="369"/>
      <c r="H33" s="369"/>
      <c r="I33" s="391" t="s">
        <v>135</v>
      </c>
      <c r="J33" s="369"/>
      <c r="K33" s="369"/>
      <c r="L33" s="369"/>
      <c r="M33" s="369"/>
      <c r="N33" s="369"/>
      <c r="O33" s="369"/>
      <c r="P33" s="369"/>
      <c r="Q33" s="370"/>
      <c r="R33" s="35" t="s">
        <v>135</v>
      </c>
      <c r="S33" s="35" t="s">
        <v>135</v>
      </c>
    </row>
    <row r="34" spans="1:19" s="45" customFormat="1" ht="13.5" customHeight="1">
      <c r="A34" s="367" t="s">
        <v>18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71"/>
    </row>
    <row r="35" spans="1:19" s="3" customFormat="1" ht="13.5" customHeight="1">
      <c r="A35" s="401" t="s">
        <v>540</v>
      </c>
      <c r="B35" s="401"/>
      <c r="C35" s="401"/>
      <c r="D35" s="401"/>
      <c r="E35" s="401"/>
      <c r="F35" s="401"/>
      <c r="G35" s="401"/>
      <c r="H35" s="401"/>
      <c r="I35" s="391" t="s">
        <v>187</v>
      </c>
      <c r="J35" s="369"/>
      <c r="K35" s="369"/>
      <c r="L35" s="369"/>
      <c r="M35" s="369"/>
      <c r="N35" s="369"/>
      <c r="O35" s="369"/>
      <c r="P35" s="369"/>
      <c r="Q35" s="370"/>
      <c r="R35" s="35">
        <v>40392</v>
      </c>
      <c r="S35" s="35">
        <v>40522</v>
      </c>
    </row>
    <row r="36" spans="1:19" s="3" customFormat="1" ht="13.5" customHeight="1">
      <c r="A36" s="391" t="s">
        <v>135</v>
      </c>
      <c r="B36" s="369"/>
      <c r="C36" s="369"/>
      <c r="D36" s="369"/>
      <c r="E36" s="369"/>
      <c r="F36" s="369"/>
      <c r="G36" s="369"/>
      <c r="H36" s="369"/>
      <c r="I36" s="391" t="s">
        <v>135</v>
      </c>
      <c r="J36" s="369"/>
      <c r="K36" s="369"/>
      <c r="L36" s="369"/>
      <c r="M36" s="369"/>
      <c r="N36" s="369"/>
      <c r="O36" s="369"/>
      <c r="P36" s="369"/>
      <c r="Q36" s="370"/>
      <c r="R36" s="35" t="s">
        <v>135</v>
      </c>
      <c r="S36" s="35" t="s">
        <v>135</v>
      </c>
    </row>
    <row r="37" spans="1:19" s="45" customFormat="1" ht="13.5" customHeight="1">
      <c r="A37" s="367" t="s">
        <v>589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71"/>
    </row>
    <row r="38" spans="1:19" s="3" customFormat="1" ht="13.5" customHeight="1">
      <c r="A38" s="401" t="s">
        <v>590</v>
      </c>
      <c r="B38" s="401"/>
      <c r="C38" s="401"/>
      <c r="D38" s="401"/>
      <c r="E38" s="401"/>
      <c r="F38" s="401"/>
      <c r="G38" s="401"/>
      <c r="H38" s="401"/>
      <c r="I38" s="391" t="s">
        <v>135</v>
      </c>
      <c r="J38" s="369"/>
      <c r="K38" s="369"/>
      <c r="L38" s="369"/>
      <c r="M38" s="369"/>
      <c r="N38" s="369"/>
      <c r="O38" s="369"/>
      <c r="P38" s="369"/>
      <c r="Q38" s="370"/>
      <c r="R38" s="35">
        <v>40817</v>
      </c>
      <c r="S38" s="35" t="s">
        <v>135</v>
      </c>
    </row>
    <row r="39" spans="1:19" s="3" customFormat="1" ht="13.5" customHeight="1">
      <c r="A39" s="391" t="s">
        <v>135</v>
      </c>
      <c r="B39" s="369"/>
      <c r="C39" s="369"/>
      <c r="D39" s="369"/>
      <c r="E39" s="369"/>
      <c r="F39" s="369"/>
      <c r="G39" s="369"/>
      <c r="H39" s="369"/>
      <c r="I39" s="391" t="s">
        <v>135</v>
      </c>
      <c r="J39" s="369"/>
      <c r="K39" s="369"/>
      <c r="L39" s="369"/>
      <c r="M39" s="369"/>
      <c r="N39" s="369"/>
      <c r="O39" s="369"/>
      <c r="P39" s="369"/>
      <c r="Q39" s="370"/>
      <c r="R39" s="35" t="s">
        <v>135</v>
      </c>
      <c r="S39" s="35" t="s">
        <v>135</v>
      </c>
    </row>
    <row r="40" spans="1:19" s="45" customFormat="1" ht="13.5" customHeight="1">
      <c r="A40" s="367" t="s">
        <v>216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71"/>
    </row>
    <row r="41" spans="1:19" s="3" customFormat="1" ht="13.5" customHeight="1">
      <c r="A41" s="401" t="s">
        <v>219</v>
      </c>
      <c r="B41" s="401"/>
      <c r="C41" s="401"/>
      <c r="D41" s="401"/>
      <c r="E41" s="401"/>
      <c r="F41" s="401"/>
      <c r="G41" s="401"/>
      <c r="H41" s="401"/>
      <c r="I41" s="391" t="s">
        <v>187</v>
      </c>
      <c r="J41" s="369"/>
      <c r="K41" s="369"/>
      <c r="L41" s="369"/>
      <c r="M41" s="369"/>
      <c r="N41" s="369"/>
      <c r="O41" s="369"/>
      <c r="P41" s="369"/>
      <c r="Q41" s="370"/>
      <c r="R41" s="35">
        <v>40392</v>
      </c>
      <c r="S41" s="35">
        <v>40522</v>
      </c>
    </row>
    <row r="42" spans="1:19" s="3" customFormat="1" ht="13.5" customHeight="1">
      <c r="A42" s="391" t="s">
        <v>135</v>
      </c>
      <c r="B42" s="369"/>
      <c r="C42" s="369"/>
      <c r="D42" s="369"/>
      <c r="E42" s="369"/>
      <c r="F42" s="369"/>
      <c r="G42" s="369"/>
      <c r="H42" s="369"/>
      <c r="I42" s="391" t="s">
        <v>135</v>
      </c>
      <c r="J42" s="369"/>
      <c r="K42" s="369"/>
      <c r="L42" s="369"/>
      <c r="M42" s="369"/>
      <c r="N42" s="369"/>
      <c r="O42" s="369"/>
      <c r="P42" s="369"/>
      <c r="Q42" s="370"/>
      <c r="R42" s="35" t="s">
        <v>135</v>
      </c>
      <c r="S42" s="35" t="s">
        <v>135</v>
      </c>
    </row>
    <row r="43" spans="1:19" s="45" customFormat="1" ht="13.5" customHeight="1">
      <c r="A43" s="367" t="s">
        <v>20</v>
      </c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71"/>
    </row>
    <row r="44" spans="1:19" s="3" customFormat="1" ht="13.5" customHeight="1">
      <c r="A44" s="401" t="s">
        <v>252</v>
      </c>
      <c r="B44" s="401"/>
      <c r="C44" s="401"/>
      <c r="D44" s="401"/>
      <c r="E44" s="401"/>
      <c r="F44" s="401"/>
      <c r="G44" s="401"/>
      <c r="H44" s="401"/>
      <c r="I44" s="391" t="s">
        <v>255</v>
      </c>
      <c r="J44" s="369"/>
      <c r="K44" s="369"/>
      <c r="L44" s="369"/>
      <c r="M44" s="369"/>
      <c r="N44" s="369"/>
      <c r="O44" s="369"/>
      <c r="P44" s="369"/>
      <c r="Q44" s="370"/>
      <c r="R44" s="35">
        <v>40392</v>
      </c>
      <c r="S44" s="35">
        <v>40522</v>
      </c>
    </row>
    <row r="45" spans="1:19" s="3" customFormat="1" ht="13.5" customHeight="1">
      <c r="A45" s="391" t="s">
        <v>253</v>
      </c>
      <c r="B45" s="369"/>
      <c r="C45" s="369"/>
      <c r="D45" s="369"/>
      <c r="E45" s="369"/>
      <c r="F45" s="369"/>
      <c r="G45" s="369"/>
      <c r="H45" s="369"/>
      <c r="I45" s="391" t="s">
        <v>187</v>
      </c>
      <c r="J45" s="369"/>
      <c r="K45" s="369"/>
      <c r="L45" s="369"/>
      <c r="M45" s="369"/>
      <c r="N45" s="369"/>
      <c r="O45" s="369"/>
      <c r="P45" s="369"/>
      <c r="Q45" s="370"/>
      <c r="R45" s="35">
        <v>40392</v>
      </c>
      <c r="S45" s="35">
        <v>40522</v>
      </c>
    </row>
    <row r="46" spans="1:19" s="3" customFormat="1" ht="13.5" customHeight="1">
      <c r="A46" s="391" t="s">
        <v>254</v>
      </c>
      <c r="B46" s="369"/>
      <c r="C46" s="369"/>
      <c r="D46" s="369"/>
      <c r="E46" s="369"/>
      <c r="F46" s="369"/>
      <c r="G46" s="369"/>
      <c r="H46" s="369"/>
      <c r="I46" s="391" t="s">
        <v>135</v>
      </c>
      <c r="J46" s="369"/>
      <c r="K46" s="369"/>
      <c r="L46" s="369"/>
      <c r="M46" s="369"/>
      <c r="N46" s="369"/>
      <c r="O46" s="369"/>
      <c r="P46" s="369"/>
      <c r="Q46" s="370"/>
      <c r="R46" s="35">
        <v>40527</v>
      </c>
      <c r="S46" s="35">
        <v>40529</v>
      </c>
    </row>
    <row r="47" spans="1:19" s="3" customFormat="1" ht="13.5" customHeight="1">
      <c r="A47" s="391" t="s">
        <v>135</v>
      </c>
      <c r="B47" s="369"/>
      <c r="C47" s="369"/>
      <c r="D47" s="369"/>
      <c r="E47" s="369"/>
      <c r="F47" s="369"/>
      <c r="G47" s="369"/>
      <c r="H47" s="369"/>
      <c r="I47" s="391" t="s">
        <v>135</v>
      </c>
      <c r="J47" s="369"/>
      <c r="K47" s="369"/>
      <c r="L47" s="369"/>
      <c r="M47" s="369"/>
      <c r="N47" s="369"/>
      <c r="O47" s="369"/>
      <c r="P47" s="369"/>
      <c r="Q47" s="370"/>
      <c r="R47" s="35" t="s">
        <v>135</v>
      </c>
      <c r="S47" s="35" t="s">
        <v>135</v>
      </c>
    </row>
    <row r="48" spans="1:19" s="45" customFormat="1" ht="13.5" customHeight="1">
      <c r="A48" s="367" t="s">
        <v>935</v>
      </c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71"/>
    </row>
    <row r="49" spans="1:19" s="3" customFormat="1" ht="13.5" customHeight="1">
      <c r="A49" s="401" t="s">
        <v>933</v>
      </c>
      <c r="B49" s="401"/>
      <c r="C49" s="401"/>
      <c r="D49" s="401"/>
      <c r="E49" s="401"/>
      <c r="F49" s="401"/>
      <c r="G49" s="401"/>
      <c r="H49" s="401"/>
      <c r="I49" s="391" t="s">
        <v>187</v>
      </c>
      <c r="J49" s="369"/>
      <c r="K49" s="369"/>
      <c r="L49" s="369"/>
      <c r="M49" s="369"/>
      <c r="N49" s="369"/>
      <c r="O49" s="369"/>
      <c r="P49" s="369"/>
      <c r="Q49" s="370"/>
      <c r="R49" s="35">
        <v>40392</v>
      </c>
      <c r="S49" s="35">
        <v>40522</v>
      </c>
    </row>
    <row r="50" spans="1:19" s="3" customFormat="1" ht="13.5" customHeight="1">
      <c r="A50" s="391" t="s">
        <v>934</v>
      </c>
      <c r="B50" s="369"/>
      <c r="C50" s="369"/>
      <c r="D50" s="369"/>
      <c r="E50" s="369"/>
      <c r="F50" s="369"/>
      <c r="G50" s="369"/>
      <c r="H50" s="369"/>
      <c r="I50" s="391" t="s">
        <v>187</v>
      </c>
      <c r="J50" s="369"/>
      <c r="K50" s="369"/>
      <c r="L50" s="369"/>
      <c r="M50" s="369"/>
      <c r="N50" s="369"/>
      <c r="O50" s="369"/>
      <c r="P50" s="369"/>
      <c r="Q50" s="370"/>
      <c r="R50" s="35">
        <v>40392</v>
      </c>
      <c r="S50" s="35">
        <v>40522</v>
      </c>
    </row>
    <row r="51" spans="1:19" s="3" customFormat="1" ht="13.5" customHeight="1">
      <c r="A51" s="391" t="s">
        <v>135</v>
      </c>
      <c r="B51" s="369"/>
      <c r="C51" s="369"/>
      <c r="D51" s="369"/>
      <c r="E51" s="369"/>
      <c r="F51" s="369"/>
      <c r="G51" s="369"/>
      <c r="H51" s="369"/>
      <c r="I51" s="391" t="s">
        <v>135</v>
      </c>
      <c r="J51" s="369"/>
      <c r="K51" s="369"/>
      <c r="L51" s="369"/>
      <c r="M51" s="369"/>
      <c r="N51" s="369"/>
      <c r="O51" s="369"/>
      <c r="P51" s="369"/>
      <c r="Q51" s="370"/>
      <c r="R51" s="35" t="s">
        <v>135</v>
      </c>
      <c r="S51" s="35" t="s">
        <v>135</v>
      </c>
    </row>
    <row r="52" spans="1:19" s="45" customFormat="1" ht="13.5" customHeight="1">
      <c r="A52" s="367" t="s">
        <v>23</v>
      </c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71"/>
    </row>
    <row r="53" spans="1:19" s="3" customFormat="1" ht="13.5" customHeight="1">
      <c r="A53" s="401" t="s">
        <v>657</v>
      </c>
      <c r="B53" s="401"/>
      <c r="C53" s="401"/>
      <c r="D53" s="401"/>
      <c r="E53" s="401"/>
      <c r="F53" s="401"/>
      <c r="G53" s="401"/>
      <c r="H53" s="401"/>
      <c r="I53" s="391" t="s">
        <v>331</v>
      </c>
      <c r="J53" s="369"/>
      <c r="K53" s="369"/>
      <c r="L53" s="369"/>
      <c r="M53" s="369"/>
      <c r="N53" s="369"/>
      <c r="O53" s="369"/>
      <c r="P53" s="369"/>
      <c r="Q53" s="370"/>
      <c r="R53" s="35" t="s">
        <v>135</v>
      </c>
      <c r="S53" s="35" t="s">
        <v>135</v>
      </c>
    </row>
    <row r="54" spans="1:19" s="3" customFormat="1" ht="13.5" customHeight="1">
      <c r="A54" s="391" t="s">
        <v>135</v>
      </c>
      <c r="B54" s="369"/>
      <c r="C54" s="369"/>
      <c r="D54" s="369"/>
      <c r="E54" s="369"/>
      <c r="F54" s="369"/>
      <c r="G54" s="369"/>
      <c r="H54" s="369"/>
      <c r="I54" s="391" t="s">
        <v>135</v>
      </c>
      <c r="J54" s="369"/>
      <c r="K54" s="369"/>
      <c r="L54" s="369"/>
      <c r="M54" s="369"/>
      <c r="N54" s="369"/>
      <c r="O54" s="369"/>
      <c r="P54" s="369"/>
      <c r="Q54" s="370"/>
      <c r="R54" s="35" t="s">
        <v>135</v>
      </c>
      <c r="S54" s="35" t="s">
        <v>135</v>
      </c>
    </row>
    <row r="55" spans="1:19" s="45" customFormat="1" ht="13.5" customHeight="1">
      <c r="A55" s="367" t="s">
        <v>661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71"/>
    </row>
    <row r="56" spans="1:19" s="3" customFormat="1" ht="13.5" customHeight="1">
      <c r="A56" s="401" t="s">
        <v>676</v>
      </c>
      <c r="B56" s="401"/>
      <c r="C56" s="401"/>
      <c r="D56" s="401"/>
      <c r="E56" s="401"/>
      <c r="F56" s="401"/>
      <c r="G56" s="401"/>
      <c r="H56" s="401"/>
      <c r="I56" s="391" t="s">
        <v>677</v>
      </c>
      <c r="J56" s="369"/>
      <c r="K56" s="369"/>
      <c r="L56" s="369"/>
      <c r="M56" s="369"/>
      <c r="N56" s="369"/>
      <c r="O56" s="369"/>
      <c r="P56" s="369"/>
      <c r="Q56" s="370"/>
      <c r="R56" s="35">
        <v>40808</v>
      </c>
      <c r="S56" s="35" t="s">
        <v>135</v>
      </c>
    </row>
    <row r="57" spans="1:19" s="3" customFormat="1" ht="13.5" customHeight="1">
      <c r="A57" s="391" t="s">
        <v>135</v>
      </c>
      <c r="B57" s="369"/>
      <c r="C57" s="369"/>
      <c r="D57" s="369"/>
      <c r="E57" s="369"/>
      <c r="F57" s="369"/>
      <c r="G57" s="369"/>
      <c r="H57" s="369"/>
      <c r="I57" s="391" t="s">
        <v>135</v>
      </c>
      <c r="J57" s="369"/>
      <c r="K57" s="369"/>
      <c r="L57" s="369"/>
      <c r="M57" s="369"/>
      <c r="N57" s="369"/>
      <c r="O57" s="369"/>
      <c r="P57" s="369"/>
      <c r="Q57" s="370"/>
      <c r="R57" s="35" t="s">
        <v>135</v>
      </c>
      <c r="S57" s="35" t="s">
        <v>135</v>
      </c>
    </row>
    <row r="58" spans="1:19" s="45" customFormat="1" ht="13.5" customHeight="1">
      <c r="A58" s="367" t="s">
        <v>26</v>
      </c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71"/>
    </row>
    <row r="59" spans="1:19" s="3" customFormat="1" ht="13.5" customHeight="1">
      <c r="A59" s="401" t="s">
        <v>693</v>
      </c>
      <c r="B59" s="401"/>
      <c r="C59" s="401"/>
      <c r="D59" s="401"/>
      <c r="E59" s="401"/>
      <c r="F59" s="401"/>
      <c r="G59" s="401"/>
      <c r="H59" s="401"/>
      <c r="I59" s="391" t="s">
        <v>135</v>
      </c>
      <c r="J59" s="369"/>
      <c r="K59" s="369"/>
      <c r="L59" s="369"/>
      <c r="M59" s="369"/>
      <c r="N59" s="369"/>
      <c r="O59" s="369"/>
      <c r="P59" s="369"/>
      <c r="Q59" s="370"/>
      <c r="R59" s="35" t="s">
        <v>689</v>
      </c>
      <c r="S59" s="35" t="s">
        <v>135</v>
      </c>
    </row>
    <row r="60" spans="1:19" s="3" customFormat="1" ht="13.5" customHeight="1">
      <c r="A60" s="391" t="s">
        <v>135</v>
      </c>
      <c r="B60" s="369"/>
      <c r="C60" s="369"/>
      <c r="D60" s="369"/>
      <c r="E60" s="369"/>
      <c r="F60" s="369"/>
      <c r="G60" s="369"/>
      <c r="H60" s="369"/>
      <c r="I60" s="391" t="s">
        <v>135</v>
      </c>
      <c r="J60" s="369"/>
      <c r="K60" s="369"/>
      <c r="L60" s="369"/>
      <c r="M60" s="369"/>
      <c r="N60" s="369"/>
      <c r="O60" s="369"/>
      <c r="P60" s="369"/>
      <c r="Q60" s="370"/>
      <c r="R60" s="35" t="s">
        <v>135</v>
      </c>
      <c r="S60" s="35" t="s">
        <v>135</v>
      </c>
    </row>
    <row r="61" spans="1:19" s="45" customFormat="1" ht="13.5" customHeight="1">
      <c r="A61" s="367" t="s">
        <v>28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71"/>
    </row>
    <row r="62" spans="1:19" s="3" customFormat="1" ht="13.5" customHeight="1">
      <c r="A62" s="401" t="s">
        <v>375</v>
      </c>
      <c r="B62" s="401"/>
      <c r="C62" s="401"/>
      <c r="D62" s="401"/>
      <c r="E62" s="401"/>
      <c r="F62" s="401"/>
      <c r="G62" s="401"/>
      <c r="H62" s="401"/>
      <c r="I62" s="391" t="s">
        <v>717</v>
      </c>
      <c r="J62" s="369"/>
      <c r="K62" s="369"/>
      <c r="L62" s="369"/>
      <c r="M62" s="369"/>
      <c r="N62" s="369"/>
      <c r="O62" s="369"/>
      <c r="P62" s="369"/>
      <c r="Q62" s="370"/>
      <c r="R62" s="35">
        <v>36528</v>
      </c>
      <c r="S62" s="35" t="s">
        <v>135</v>
      </c>
    </row>
    <row r="63" spans="1:19" s="3" customFormat="1" ht="13.5" customHeight="1">
      <c r="A63" s="391" t="s">
        <v>716</v>
      </c>
      <c r="B63" s="369"/>
      <c r="C63" s="369"/>
      <c r="D63" s="369"/>
      <c r="E63" s="369"/>
      <c r="F63" s="369"/>
      <c r="G63" s="369"/>
      <c r="H63" s="369"/>
      <c r="I63" s="391" t="s">
        <v>255</v>
      </c>
      <c r="J63" s="369"/>
      <c r="K63" s="369"/>
      <c r="L63" s="369"/>
      <c r="M63" s="369"/>
      <c r="N63" s="369"/>
      <c r="O63" s="369"/>
      <c r="P63" s="369"/>
      <c r="Q63" s="370"/>
      <c r="R63" s="35">
        <v>40513</v>
      </c>
      <c r="S63" s="35" t="s">
        <v>135</v>
      </c>
    </row>
    <row r="64" spans="1:19" s="3" customFormat="1" ht="13.5" customHeight="1">
      <c r="A64" s="391" t="s">
        <v>135</v>
      </c>
      <c r="B64" s="369"/>
      <c r="C64" s="369"/>
      <c r="D64" s="369"/>
      <c r="E64" s="369"/>
      <c r="F64" s="369"/>
      <c r="G64" s="369"/>
      <c r="H64" s="369"/>
      <c r="I64" s="391" t="s">
        <v>135</v>
      </c>
      <c r="J64" s="369"/>
      <c r="K64" s="369"/>
      <c r="L64" s="369"/>
      <c r="M64" s="369"/>
      <c r="N64" s="369"/>
      <c r="O64" s="369"/>
      <c r="P64" s="369"/>
      <c r="Q64" s="370"/>
      <c r="R64" s="35" t="s">
        <v>135</v>
      </c>
      <c r="S64" s="35" t="s">
        <v>135</v>
      </c>
    </row>
    <row r="65" spans="1:19" s="45" customFormat="1" ht="13.5" customHeight="1">
      <c r="A65" s="367" t="s">
        <v>739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71"/>
    </row>
    <row r="66" spans="1:19" s="3" customFormat="1" ht="13.5" customHeight="1">
      <c r="A66" s="401" t="s">
        <v>775</v>
      </c>
      <c r="B66" s="401"/>
      <c r="C66" s="401"/>
      <c r="D66" s="401"/>
      <c r="E66" s="401"/>
      <c r="F66" s="401"/>
      <c r="G66" s="401"/>
      <c r="H66" s="401"/>
      <c r="I66" s="391" t="s">
        <v>135</v>
      </c>
      <c r="J66" s="369"/>
      <c r="K66" s="369"/>
      <c r="L66" s="369"/>
      <c r="M66" s="369"/>
      <c r="N66" s="369"/>
      <c r="O66" s="369"/>
      <c r="P66" s="369"/>
      <c r="Q66" s="370"/>
      <c r="R66" s="35">
        <v>40808</v>
      </c>
      <c r="S66" s="35" t="s">
        <v>135</v>
      </c>
    </row>
    <row r="67" spans="1:19" s="3" customFormat="1" ht="13.5" customHeight="1">
      <c r="A67" s="391" t="s">
        <v>135</v>
      </c>
      <c r="B67" s="369"/>
      <c r="C67" s="369"/>
      <c r="D67" s="369"/>
      <c r="E67" s="369"/>
      <c r="F67" s="369"/>
      <c r="G67" s="369"/>
      <c r="H67" s="369"/>
      <c r="I67" s="391" t="s">
        <v>135</v>
      </c>
      <c r="J67" s="369"/>
      <c r="K67" s="369"/>
      <c r="L67" s="369"/>
      <c r="M67" s="369"/>
      <c r="N67" s="369"/>
      <c r="O67" s="369"/>
      <c r="P67" s="369"/>
      <c r="Q67" s="370"/>
      <c r="R67" s="35" t="s">
        <v>135</v>
      </c>
      <c r="S67" s="35" t="s">
        <v>135</v>
      </c>
    </row>
    <row r="68" spans="1:19" ht="12.7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</row>
  </sheetData>
  <sheetProtection password="CEFE" sheet="1"/>
  <mergeCells count="112">
    <mergeCell ref="A65:S65"/>
    <mergeCell ref="I64:Q64"/>
    <mergeCell ref="A63:H63"/>
    <mergeCell ref="I63:Q63"/>
    <mergeCell ref="A64:H64"/>
    <mergeCell ref="A40:S40"/>
    <mergeCell ref="A41:H41"/>
    <mergeCell ref="A47:H47"/>
    <mergeCell ref="I47:Q47"/>
    <mergeCell ref="A46:H46"/>
    <mergeCell ref="I46:Q46"/>
    <mergeCell ref="A43:S43"/>
    <mergeCell ref="A45:H45"/>
    <mergeCell ref="I45:Q45"/>
    <mergeCell ref="I42:Q42"/>
    <mergeCell ref="A30:H30"/>
    <mergeCell ref="I30:Q30"/>
    <mergeCell ref="A32:H32"/>
    <mergeCell ref="I32:Q32"/>
    <mergeCell ref="A26:H26"/>
    <mergeCell ref="I26:Q26"/>
    <mergeCell ref="A28:S28"/>
    <mergeCell ref="A29:H29"/>
    <mergeCell ref="I29:Q29"/>
    <mergeCell ref="A68:S68"/>
    <mergeCell ref="A17:H17"/>
    <mergeCell ref="I17:Q17"/>
    <mergeCell ref="A23:H23"/>
    <mergeCell ref="I23:Q23"/>
    <mergeCell ref="A24:S24"/>
    <mergeCell ref="A27:H27"/>
    <mergeCell ref="I27:Q27"/>
    <mergeCell ref="A25:H25"/>
    <mergeCell ref="I25:Q25"/>
    <mergeCell ref="A66:H66"/>
    <mergeCell ref="I66:Q66"/>
    <mergeCell ref="A67:H67"/>
    <mergeCell ref="I67:Q67"/>
    <mergeCell ref="A60:H60"/>
    <mergeCell ref="I60:Q60"/>
    <mergeCell ref="A61:S61"/>
    <mergeCell ref="A62:H62"/>
    <mergeCell ref="I62:Q62"/>
    <mergeCell ref="A57:H57"/>
    <mergeCell ref="I57:Q57"/>
    <mergeCell ref="A59:H59"/>
    <mergeCell ref="I59:Q59"/>
    <mergeCell ref="A58:S58"/>
    <mergeCell ref="A52:S52"/>
    <mergeCell ref="A55:S55"/>
    <mergeCell ref="A56:H56"/>
    <mergeCell ref="I56:Q56"/>
    <mergeCell ref="A53:H53"/>
    <mergeCell ref="I53:Q53"/>
    <mergeCell ref="A54:H54"/>
    <mergeCell ref="I54:Q54"/>
    <mergeCell ref="I50:Q50"/>
    <mergeCell ref="A51:H51"/>
    <mergeCell ref="I51:Q51"/>
    <mergeCell ref="A48:S48"/>
    <mergeCell ref="A49:H49"/>
    <mergeCell ref="I49:Q49"/>
    <mergeCell ref="A50:H50"/>
    <mergeCell ref="I41:Q41"/>
    <mergeCell ref="A42:H42"/>
    <mergeCell ref="A44:H44"/>
    <mergeCell ref="I44:Q44"/>
    <mergeCell ref="A37:S37"/>
    <mergeCell ref="A38:H38"/>
    <mergeCell ref="I38:Q38"/>
    <mergeCell ref="A39:H39"/>
    <mergeCell ref="I39:Q39"/>
    <mergeCell ref="A34:S34"/>
    <mergeCell ref="A31:S31"/>
    <mergeCell ref="A36:H36"/>
    <mergeCell ref="I36:Q36"/>
    <mergeCell ref="A33:H33"/>
    <mergeCell ref="I33:Q33"/>
    <mergeCell ref="A35:H35"/>
    <mergeCell ref="I35:Q35"/>
    <mergeCell ref="A16:S16"/>
    <mergeCell ref="A18:H18"/>
    <mergeCell ref="I18:Q18"/>
    <mergeCell ref="A22:H22"/>
    <mergeCell ref="I22:Q22"/>
    <mergeCell ref="A19:S19"/>
    <mergeCell ref="A20:H20"/>
    <mergeCell ref="I20:Q20"/>
    <mergeCell ref="A21:H21"/>
    <mergeCell ref="I21:Q21"/>
    <mergeCell ref="A13:S13"/>
    <mergeCell ref="A14:H14"/>
    <mergeCell ref="I14:Q14"/>
    <mergeCell ref="A15:H15"/>
    <mergeCell ref="I15:Q15"/>
    <mergeCell ref="A10:S10"/>
    <mergeCell ref="A11:H11"/>
    <mergeCell ref="I11:Q11"/>
    <mergeCell ref="A12:H12"/>
    <mergeCell ref="I12:Q12"/>
    <mergeCell ref="A4:S5"/>
    <mergeCell ref="A6:H6"/>
    <mergeCell ref="I6:Q6"/>
    <mergeCell ref="A9:H9"/>
    <mergeCell ref="I9:Q9"/>
    <mergeCell ref="A7:S7"/>
    <mergeCell ref="A8:H8"/>
    <mergeCell ref="I8:Q8"/>
    <mergeCell ref="A1:S1"/>
    <mergeCell ref="A2:S2"/>
    <mergeCell ref="A3:E3"/>
    <mergeCell ref="F3:Q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05" t="s">
        <v>1362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</row>
    <row r="2" spans="1:17" ht="13.5" thickBo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7" ht="13.5" thickBot="1">
      <c r="A3" s="268" t="s">
        <v>75</v>
      </c>
      <c r="B3" s="269"/>
      <c r="C3" s="269"/>
      <c r="D3" s="270"/>
      <c r="E3" s="417"/>
      <c r="F3" s="418"/>
      <c r="G3" s="418"/>
      <c r="H3" s="418"/>
      <c r="I3" s="418"/>
      <c r="J3" s="418"/>
      <c r="K3" s="418"/>
      <c r="L3" s="418"/>
      <c r="M3" s="419"/>
      <c r="N3" s="415" t="s">
        <v>1271</v>
      </c>
      <c r="O3" s="416"/>
      <c r="P3" s="269" t="s">
        <v>153</v>
      </c>
      <c r="Q3" s="270"/>
    </row>
    <row r="4" spans="1:19" s="46" customFormat="1" ht="11.25" customHeight="1">
      <c r="A4" s="367" t="s">
        <v>9</v>
      </c>
      <c r="B4" s="368"/>
      <c r="C4" s="368"/>
      <c r="D4" s="368"/>
      <c r="E4" s="371"/>
      <c r="F4" s="413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117"/>
      <c r="R4" s="65"/>
      <c r="S4" s="39"/>
    </row>
    <row r="5" spans="1:17" s="66" customFormat="1" ht="13.5" customHeight="1">
      <c r="A5" s="410" t="s">
        <v>298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</row>
    <row r="6" spans="1:17" s="66" customFormat="1" ht="13.5" customHeight="1">
      <c r="A6" s="67" t="s">
        <v>1222</v>
      </c>
      <c r="B6" s="411" t="s">
        <v>299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</row>
    <row r="7" spans="1:17" s="65" customFormat="1" ht="12.75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</row>
  </sheetData>
  <sheetProtection password="CEFE" sheet="1"/>
  <mergeCells count="11">
    <mergeCell ref="A3:D3"/>
    <mergeCell ref="A1:Q1"/>
    <mergeCell ref="P3:Q3"/>
    <mergeCell ref="N3:O3"/>
    <mergeCell ref="E3:M3"/>
    <mergeCell ref="A2:Q2"/>
    <mergeCell ref="A5:Q5"/>
    <mergeCell ref="B6:Q6"/>
    <mergeCell ref="A7:Q7"/>
    <mergeCell ref="A4:E4"/>
    <mergeCell ref="F4:P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05" t="s">
        <v>1362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</row>
    <row r="2" spans="1:17" ht="13.5" thickBo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7" ht="13.5" thickBot="1">
      <c r="A3" s="268" t="s">
        <v>74</v>
      </c>
      <c r="B3" s="269"/>
      <c r="C3" s="269"/>
      <c r="D3" s="270"/>
      <c r="E3" s="417"/>
      <c r="F3" s="418"/>
      <c r="G3" s="418"/>
      <c r="H3" s="418"/>
      <c r="I3" s="418"/>
      <c r="J3" s="418"/>
      <c r="K3" s="418"/>
      <c r="L3" s="418"/>
      <c r="M3" s="419"/>
      <c r="N3" s="415" t="s">
        <v>1271</v>
      </c>
      <c r="O3" s="416"/>
      <c r="P3" s="269" t="s">
        <v>153</v>
      </c>
      <c r="Q3" s="270"/>
    </row>
    <row r="4" spans="1:17" s="63" customFormat="1" ht="12.7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</row>
    <row r="5" spans="1:17" s="65" customFormat="1" ht="12.75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</row>
  </sheetData>
  <sheetProtection password="CEFE" sheet="1"/>
  <mergeCells count="8">
    <mergeCell ref="A4:Q4"/>
    <mergeCell ref="A2:Q2"/>
    <mergeCell ref="A3:D3"/>
    <mergeCell ref="A5:Q5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305" t="s">
        <v>1362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</row>
    <row r="2" spans="1:17" ht="13.5" thickBo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</row>
    <row r="3" spans="1:17" ht="13.5" thickBot="1">
      <c r="A3" s="268" t="s">
        <v>73</v>
      </c>
      <c r="B3" s="269"/>
      <c r="C3" s="269"/>
      <c r="D3" s="270"/>
      <c r="E3" s="417"/>
      <c r="F3" s="418"/>
      <c r="G3" s="418"/>
      <c r="H3" s="418"/>
      <c r="I3" s="418"/>
      <c r="J3" s="418"/>
      <c r="K3" s="418"/>
      <c r="L3" s="418"/>
      <c r="M3" s="419"/>
      <c r="N3" s="415" t="s">
        <v>1271</v>
      </c>
      <c r="O3" s="416"/>
      <c r="P3" s="269" t="s">
        <v>153</v>
      </c>
      <c r="Q3" s="270"/>
    </row>
    <row r="4" spans="1:17" s="63" customFormat="1" ht="12.7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</row>
    <row r="5" spans="1:19" s="46" customFormat="1" ht="11.25" customHeight="1">
      <c r="A5" s="367" t="s">
        <v>2</v>
      </c>
      <c r="B5" s="368"/>
      <c r="C5" s="368"/>
      <c r="D5" s="368"/>
      <c r="E5" s="371"/>
      <c r="F5" s="413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117"/>
      <c r="R5" s="65"/>
      <c r="S5" s="39"/>
    </row>
    <row r="6" spans="1:17" s="66" customFormat="1" ht="13.5" customHeight="1">
      <c r="A6" s="410" t="s">
        <v>332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</row>
    <row r="7" spans="1:17" s="66" customFormat="1" ht="13.5" customHeight="1">
      <c r="A7" s="67" t="s">
        <v>1222</v>
      </c>
      <c r="B7" s="411" t="s">
        <v>333</v>
      </c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</row>
    <row r="8" spans="1:17" s="65" customFormat="1" ht="12.75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</row>
    <row r="9" spans="1:19" s="46" customFormat="1" ht="11.25" customHeight="1">
      <c r="A9" s="367" t="s">
        <v>10</v>
      </c>
      <c r="B9" s="368"/>
      <c r="C9" s="368"/>
      <c r="D9" s="368"/>
      <c r="E9" s="371"/>
      <c r="F9" s="413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117"/>
      <c r="R9" s="65"/>
      <c r="S9" s="39"/>
    </row>
    <row r="10" spans="1:17" s="66" customFormat="1" ht="27.75" customHeight="1">
      <c r="A10" s="410" t="s">
        <v>371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</row>
    <row r="11" spans="1:17" s="66" customFormat="1" ht="13.5" customHeight="1">
      <c r="A11" s="67" t="s">
        <v>1222</v>
      </c>
      <c r="B11" s="411" t="s">
        <v>333</v>
      </c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</row>
    <row r="12" spans="1:17" s="65" customFormat="1" ht="12.75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</row>
    <row r="13" spans="1:17" s="66" customFormat="1" ht="27.75" customHeight="1">
      <c r="A13" s="410" t="s">
        <v>372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s="66" customFormat="1" ht="13.5" customHeight="1">
      <c r="A14" s="67" t="s">
        <v>1222</v>
      </c>
      <c r="B14" s="411" t="s">
        <v>373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65" customFormat="1" ht="12.75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</row>
    <row r="16" spans="1:19" s="46" customFormat="1" ht="11.25" customHeight="1">
      <c r="A16" s="367" t="s">
        <v>12</v>
      </c>
      <c r="B16" s="368"/>
      <c r="C16" s="368"/>
      <c r="D16" s="368"/>
      <c r="E16" s="371"/>
      <c r="F16" s="413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117"/>
      <c r="R16" s="65"/>
      <c r="S16" s="39"/>
    </row>
    <row r="17" spans="1:17" s="66" customFormat="1" ht="27.75" customHeight="1">
      <c r="A17" s="410" t="s">
        <v>445</v>
      </c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</row>
    <row r="18" spans="1:17" s="66" customFormat="1" ht="13.5" customHeight="1">
      <c r="A18" s="67" t="s">
        <v>1222</v>
      </c>
      <c r="B18" s="411" t="s">
        <v>333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</row>
    <row r="19" spans="1:17" s="65" customFormat="1" ht="12.7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</row>
    <row r="20" spans="1:17" s="66" customFormat="1" ht="17.25" customHeight="1">
      <c r="A20" s="410" t="s">
        <v>446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</row>
    <row r="21" spans="1:17" s="66" customFormat="1" ht="13.5" customHeight="1">
      <c r="A21" s="67" t="s">
        <v>1222</v>
      </c>
      <c r="B21" s="411" t="s">
        <v>333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</row>
    <row r="22" spans="1:17" s="65" customFormat="1" ht="12.75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</row>
    <row r="23" spans="1:17" s="66" customFormat="1" ht="27.75" customHeight="1">
      <c r="A23" s="410" t="s">
        <v>447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</row>
    <row r="24" spans="1:17" s="66" customFormat="1" ht="13.5" customHeight="1">
      <c r="A24" s="67" t="s">
        <v>1222</v>
      </c>
      <c r="B24" s="411" t="s">
        <v>333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</row>
    <row r="25" spans="1:17" s="65" customFormat="1" ht="12.75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</row>
    <row r="26" spans="1:19" s="46" customFormat="1" ht="11.25" customHeight="1">
      <c r="A26" s="367" t="s">
        <v>467</v>
      </c>
      <c r="B26" s="368"/>
      <c r="C26" s="368"/>
      <c r="D26" s="368"/>
      <c r="E26" s="371"/>
      <c r="F26" s="413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117"/>
      <c r="R26" s="65"/>
      <c r="S26" s="39"/>
    </row>
    <row r="27" spans="1:17" s="66" customFormat="1" ht="12.75" customHeight="1">
      <c r="A27" s="410" t="s">
        <v>481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</row>
    <row r="28" spans="1:17" s="66" customFormat="1" ht="13.5" customHeight="1">
      <c r="A28" s="67" t="s">
        <v>1222</v>
      </c>
      <c r="B28" s="411" t="s">
        <v>135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</row>
    <row r="29" spans="1:17" s="65" customFormat="1" ht="12.75">
      <c r="A29" s="412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  <c r="N29" s="412"/>
      <c r="O29" s="412"/>
      <c r="P29" s="412"/>
      <c r="Q29" s="412"/>
    </row>
    <row r="30" spans="1:19" s="46" customFormat="1" ht="11.25" customHeight="1">
      <c r="A30" s="367" t="s">
        <v>916</v>
      </c>
      <c r="B30" s="368"/>
      <c r="C30" s="368"/>
      <c r="D30" s="368"/>
      <c r="E30" s="371"/>
      <c r="F30" s="413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117"/>
      <c r="R30" s="65"/>
      <c r="S30" s="39"/>
    </row>
    <row r="31" spans="1:17" s="66" customFormat="1" ht="17.25" customHeight="1">
      <c r="A31" s="410" t="s">
        <v>923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</row>
    <row r="32" spans="1:17" s="66" customFormat="1" ht="13.5" customHeight="1">
      <c r="A32" s="67" t="s">
        <v>1222</v>
      </c>
      <c r="B32" s="411" t="s">
        <v>333</v>
      </c>
      <c r="C32" s="411"/>
      <c r="D32" s="411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</row>
    <row r="33" spans="1:17" s="65" customFormat="1" ht="12.75">
      <c r="A33" s="412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</row>
    <row r="34" spans="1:19" s="46" customFormat="1" ht="11.25" customHeight="1">
      <c r="A34" s="367" t="s">
        <v>513</v>
      </c>
      <c r="B34" s="368"/>
      <c r="C34" s="368"/>
      <c r="D34" s="368"/>
      <c r="E34" s="371"/>
      <c r="F34" s="413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117"/>
      <c r="R34" s="65"/>
      <c r="S34" s="39"/>
    </row>
    <row r="35" spans="1:17" s="66" customFormat="1" ht="27.75" customHeight="1">
      <c r="A35" s="410" t="s">
        <v>522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</row>
    <row r="36" spans="1:17" s="66" customFormat="1" ht="13.5" customHeight="1">
      <c r="A36" s="67" t="s">
        <v>1222</v>
      </c>
      <c r="B36" s="411" t="s">
        <v>333</v>
      </c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</row>
    <row r="37" spans="1:17" s="65" customFormat="1" ht="12.75">
      <c r="A37" s="412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</row>
    <row r="38" spans="1:17" s="66" customFormat="1" ht="15.75" customHeight="1">
      <c r="A38" s="410" t="s">
        <v>524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</row>
    <row r="39" spans="1:17" s="66" customFormat="1" ht="13.5" customHeight="1">
      <c r="A39" s="67" t="s">
        <v>1222</v>
      </c>
      <c r="B39" s="411" t="s">
        <v>333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</row>
    <row r="40" spans="1:17" s="65" customFormat="1" ht="12.75">
      <c r="A40" s="412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</row>
    <row r="41" spans="1:19" s="46" customFormat="1" ht="11.25" customHeight="1">
      <c r="A41" s="367" t="s">
        <v>617</v>
      </c>
      <c r="B41" s="368"/>
      <c r="C41" s="368"/>
      <c r="D41" s="368"/>
      <c r="E41" s="371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117"/>
      <c r="R41" s="65"/>
      <c r="S41" s="39"/>
    </row>
    <row r="42" spans="1:17" s="66" customFormat="1" ht="27.75" customHeight="1">
      <c r="A42" s="410" t="s">
        <v>619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</row>
    <row r="43" spans="1:17" s="66" customFormat="1" ht="13.5" customHeight="1">
      <c r="A43" s="67" t="s">
        <v>1222</v>
      </c>
      <c r="B43" s="411" t="s">
        <v>620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</row>
    <row r="44" spans="1:17" s="65" customFormat="1" ht="12.7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</row>
    <row r="45" spans="1:19" s="46" customFormat="1" ht="11.25" customHeight="1">
      <c r="A45" s="367" t="s">
        <v>412</v>
      </c>
      <c r="B45" s="368"/>
      <c r="C45" s="368"/>
      <c r="D45" s="368"/>
      <c r="E45" s="371"/>
      <c r="F45" s="413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117"/>
      <c r="R45" s="65"/>
      <c r="S45" s="39"/>
    </row>
    <row r="46" spans="1:17" s="66" customFormat="1" ht="11.25" customHeight="1">
      <c r="A46" s="410" t="s">
        <v>413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</row>
    <row r="47" spans="1:17" s="66" customFormat="1" ht="13.5" customHeight="1">
      <c r="A47" s="67" t="s">
        <v>1222</v>
      </c>
      <c r="B47" s="411" t="s">
        <v>414</v>
      </c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</row>
    <row r="48" spans="1:17" s="65" customFormat="1" ht="12.75">
      <c r="A48" s="412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</row>
    <row r="49" spans="1:19" s="46" customFormat="1" ht="11.25" customHeight="1">
      <c r="A49" s="367" t="s">
        <v>661</v>
      </c>
      <c r="B49" s="368"/>
      <c r="C49" s="368"/>
      <c r="D49" s="368"/>
      <c r="E49" s="371"/>
      <c r="F49" s="413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117"/>
      <c r="R49" s="65"/>
      <c r="S49" s="39"/>
    </row>
    <row r="50" spans="1:17" s="66" customFormat="1" ht="15.75" customHeight="1">
      <c r="A50" s="410" t="s">
        <v>678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</row>
    <row r="51" spans="1:17" s="66" customFormat="1" ht="13.5" customHeight="1">
      <c r="A51" s="67" t="s">
        <v>1222</v>
      </c>
      <c r="B51" s="411" t="s">
        <v>333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</row>
    <row r="52" spans="1:17" s="65" customFormat="1" ht="12.75">
      <c r="A52" s="412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</row>
    <row r="53" spans="1:19" s="46" customFormat="1" ht="11.25" customHeight="1">
      <c r="A53" s="367" t="s">
        <v>739</v>
      </c>
      <c r="B53" s="368"/>
      <c r="C53" s="368"/>
      <c r="D53" s="368"/>
      <c r="E53" s="371"/>
      <c r="F53" s="413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117"/>
      <c r="R53" s="65"/>
      <c r="S53" s="39"/>
    </row>
    <row r="54" spans="1:17" s="66" customFormat="1" ht="16.5" customHeight="1">
      <c r="A54" s="410" t="s">
        <v>776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</row>
    <row r="55" spans="1:17" s="66" customFormat="1" ht="13.5" customHeight="1">
      <c r="A55" s="67" t="s">
        <v>1222</v>
      </c>
      <c r="B55" s="411" t="s">
        <v>333</v>
      </c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</row>
    <row r="56" spans="1:17" s="65" customFormat="1" ht="12.75">
      <c r="A56" s="412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</row>
    <row r="57" spans="1:17" s="66" customFormat="1" ht="27.75" customHeight="1">
      <c r="A57" s="410" t="s">
        <v>777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</row>
    <row r="58" spans="1:17" s="66" customFormat="1" ht="13.5" customHeight="1">
      <c r="A58" s="67" t="s">
        <v>1222</v>
      </c>
      <c r="B58" s="411" t="s">
        <v>778</v>
      </c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</row>
    <row r="59" spans="1:17" s="65" customFormat="1" ht="12.75">
      <c r="A59" s="412"/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</row>
    <row r="60" spans="1:17" s="66" customFormat="1" ht="27.75" customHeight="1">
      <c r="A60" s="410" t="s">
        <v>779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</row>
    <row r="61" spans="1:17" s="66" customFormat="1" ht="13.5" customHeight="1">
      <c r="A61" s="67" t="s">
        <v>1222</v>
      </c>
      <c r="B61" s="411" t="s">
        <v>778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</row>
    <row r="62" spans="1:17" s="65" customFormat="1" ht="12.75">
      <c r="A62" s="412"/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</row>
    <row r="63" spans="1:17" s="66" customFormat="1" ht="27.75" customHeight="1">
      <c r="A63" s="410" t="s">
        <v>780</v>
      </c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</row>
    <row r="64" spans="1:17" s="66" customFormat="1" ht="13.5" customHeight="1">
      <c r="A64" s="67" t="s">
        <v>1222</v>
      </c>
      <c r="B64" s="411" t="s">
        <v>778</v>
      </c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</row>
    <row r="65" spans="1:17" s="65" customFormat="1" ht="12.75">
      <c r="A65" s="412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</row>
    <row r="66" spans="1:17" s="66" customFormat="1" ht="27.75" customHeight="1">
      <c r="A66" s="410" t="s">
        <v>781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  <c r="Q66" s="410"/>
    </row>
    <row r="67" spans="1:17" s="66" customFormat="1" ht="13.5" customHeight="1">
      <c r="A67" s="67" t="s">
        <v>1222</v>
      </c>
      <c r="B67" s="411" t="s">
        <v>620</v>
      </c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</row>
    <row r="68" spans="1:17" s="65" customFormat="1" ht="12.75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</row>
    <row r="69" spans="1:17" s="66" customFormat="1" ht="27.75" customHeight="1">
      <c r="A69" s="410" t="s">
        <v>782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</row>
    <row r="70" spans="1:17" s="66" customFormat="1" ht="13.5" customHeight="1">
      <c r="A70" s="67" t="s">
        <v>1222</v>
      </c>
      <c r="B70" s="411" t="s">
        <v>620</v>
      </c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</row>
    <row r="71" spans="1:17" s="65" customFormat="1" ht="12.75">
      <c r="A71" s="412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</row>
    <row r="72" spans="1:17" s="66" customFormat="1" ht="27.75" customHeight="1">
      <c r="A72" s="410" t="s">
        <v>793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</row>
    <row r="73" spans="1:17" s="66" customFormat="1" ht="13.5" customHeight="1">
      <c r="A73" s="67" t="s">
        <v>1222</v>
      </c>
      <c r="B73" s="411" t="s">
        <v>620</v>
      </c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</row>
    <row r="74" spans="1:17" s="65" customFormat="1" ht="12.75">
      <c r="A74" s="412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</row>
  </sheetData>
  <sheetProtection password="CEFE" sheet="1"/>
  <mergeCells count="87">
    <mergeCell ref="A5:E5"/>
    <mergeCell ref="F5:P5"/>
    <mergeCell ref="A1:Q1"/>
    <mergeCell ref="P3:Q3"/>
    <mergeCell ref="N3:O3"/>
    <mergeCell ref="E3:M3"/>
    <mergeCell ref="A4:Q4"/>
    <mergeCell ref="A2:Q2"/>
    <mergeCell ref="A3:D3"/>
    <mergeCell ref="A10:Q10"/>
    <mergeCell ref="A9:E9"/>
    <mergeCell ref="F9:P9"/>
    <mergeCell ref="A6:Q6"/>
    <mergeCell ref="B7:Q7"/>
    <mergeCell ref="A8:Q8"/>
    <mergeCell ref="B11:Q11"/>
    <mergeCell ref="A13:Q13"/>
    <mergeCell ref="A12:Q12"/>
    <mergeCell ref="B14:Q14"/>
    <mergeCell ref="A17:Q17"/>
    <mergeCell ref="A16:E16"/>
    <mergeCell ref="F16:P16"/>
    <mergeCell ref="A15:Q15"/>
    <mergeCell ref="A20:Q20"/>
    <mergeCell ref="B18:Q18"/>
    <mergeCell ref="A19:Q19"/>
    <mergeCell ref="B21:Q21"/>
    <mergeCell ref="A23:Q23"/>
    <mergeCell ref="A22:Q22"/>
    <mergeCell ref="B24:Q24"/>
    <mergeCell ref="A25:Q25"/>
    <mergeCell ref="B28:Q28"/>
    <mergeCell ref="A29:Q29"/>
    <mergeCell ref="A27:Q27"/>
    <mergeCell ref="A26:E26"/>
    <mergeCell ref="F26:P26"/>
    <mergeCell ref="A31:Q31"/>
    <mergeCell ref="A30:E30"/>
    <mergeCell ref="F30:P30"/>
    <mergeCell ref="B32:Q32"/>
    <mergeCell ref="A35:Q35"/>
    <mergeCell ref="A34:E34"/>
    <mergeCell ref="F34:P34"/>
    <mergeCell ref="A33:Q33"/>
    <mergeCell ref="A41:E41"/>
    <mergeCell ref="F41:P41"/>
    <mergeCell ref="A40:Q40"/>
    <mergeCell ref="B36:Q36"/>
    <mergeCell ref="A38:Q38"/>
    <mergeCell ref="A37:Q37"/>
    <mergeCell ref="B39:Q39"/>
    <mergeCell ref="A45:E45"/>
    <mergeCell ref="F45:P45"/>
    <mergeCell ref="A42:Q42"/>
    <mergeCell ref="B43:Q43"/>
    <mergeCell ref="A44:Q44"/>
    <mergeCell ref="A49:E49"/>
    <mergeCell ref="F49:P49"/>
    <mergeCell ref="A48:Q48"/>
    <mergeCell ref="A46:Q46"/>
    <mergeCell ref="B47:Q47"/>
    <mergeCell ref="A53:E53"/>
    <mergeCell ref="F53:P53"/>
    <mergeCell ref="A50:Q50"/>
    <mergeCell ref="B51:Q51"/>
    <mergeCell ref="A52:Q52"/>
    <mergeCell ref="A54:Q54"/>
    <mergeCell ref="A56:Q56"/>
    <mergeCell ref="B55:Q55"/>
    <mergeCell ref="A57:Q57"/>
    <mergeCell ref="B58:Q58"/>
    <mergeCell ref="A59:Q59"/>
    <mergeCell ref="A62:Q62"/>
    <mergeCell ref="A60:Q60"/>
    <mergeCell ref="B61:Q61"/>
    <mergeCell ref="A65:Q65"/>
    <mergeCell ref="A63:Q63"/>
    <mergeCell ref="B64:Q64"/>
    <mergeCell ref="A66:Q66"/>
    <mergeCell ref="A68:Q68"/>
    <mergeCell ref="B67:Q67"/>
    <mergeCell ref="A69:Q69"/>
    <mergeCell ref="B70:Q70"/>
    <mergeCell ref="B73:Q73"/>
    <mergeCell ref="A74:Q74"/>
    <mergeCell ref="A71:Q71"/>
    <mergeCell ref="A72:Q7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64"/>
    </row>
    <row r="2" spans="1:17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64"/>
    </row>
    <row r="3" spans="1:17" ht="13.5" thickBot="1">
      <c r="A3" s="377" t="s">
        <v>79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4"/>
      <c r="M3" s="380" t="s">
        <v>1271</v>
      </c>
      <c r="N3" s="381"/>
      <c r="O3" s="378" t="s">
        <v>153</v>
      </c>
      <c r="P3" s="379"/>
      <c r="Q3" s="64"/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64"/>
    </row>
    <row r="5" spans="1:17" s="38" customFormat="1" ht="11.2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64"/>
    </row>
    <row r="6" spans="1:19" s="46" customFormat="1" ht="11.25" customHeight="1">
      <c r="A6" s="367" t="s">
        <v>883</v>
      </c>
      <c r="B6" s="368"/>
      <c r="C6" s="368"/>
      <c r="D6" s="368"/>
      <c r="E6" s="371"/>
      <c r="F6" s="421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64"/>
      <c r="R6" s="39"/>
      <c r="S6" s="39"/>
    </row>
    <row r="7" spans="1:17" s="3" customFormat="1" ht="13.5" customHeight="1">
      <c r="A7" s="25" t="s">
        <v>1267</v>
      </c>
      <c r="B7" s="370" t="s">
        <v>909</v>
      </c>
      <c r="C7" s="401"/>
      <c r="D7" s="401"/>
      <c r="E7" s="401"/>
      <c r="F7" s="401"/>
      <c r="G7" s="401"/>
      <c r="H7" s="401"/>
      <c r="I7" s="401"/>
      <c r="J7" s="405" t="s">
        <v>1280</v>
      </c>
      <c r="K7" s="367"/>
      <c r="L7" s="114" t="s">
        <v>484</v>
      </c>
      <c r="M7" s="61" t="s">
        <v>63</v>
      </c>
      <c r="N7" s="369" t="s">
        <v>160</v>
      </c>
      <c r="O7" s="369"/>
      <c r="P7" s="370"/>
      <c r="Q7" s="64"/>
    </row>
    <row r="8" spans="1:17" s="3" customFormat="1" ht="13.5" customHeight="1">
      <c r="A8" s="25" t="s">
        <v>1278</v>
      </c>
      <c r="B8" s="425" t="s">
        <v>377</v>
      </c>
      <c r="C8" s="426"/>
      <c r="D8" s="429" t="s">
        <v>1280</v>
      </c>
      <c r="E8" s="430"/>
      <c r="F8" s="425" t="s">
        <v>484</v>
      </c>
      <c r="G8" s="425"/>
      <c r="H8" s="426"/>
      <c r="I8" s="25" t="s">
        <v>1265</v>
      </c>
      <c r="J8" s="115" t="s">
        <v>135</v>
      </c>
      <c r="K8" s="25" t="s">
        <v>1266</v>
      </c>
      <c r="L8" s="115" t="s">
        <v>135</v>
      </c>
      <c r="M8" s="429" t="s">
        <v>1282</v>
      </c>
      <c r="N8" s="430"/>
      <c r="O8" s="423" t="s">
        <v>135</v>
      </c>
      <c r="P8" s="424"/>
      <c r="Q8" s="64"/>
    </row>
    <row r="9" spans="1:17" s="3" customFormat="1" ht="13.5" customHeight="1">
      <c r="A9" s="25" t="s">
        <v>71</v>
      </c>
      <c r="B9" s="425" t="s">
        <v>135</v>
      </c>
      <c r="C9" s="425"/>
      <c r="D9" s="425"/>
      <c r="E9" s="425"/>
      <c r="F9" s="425"/>
      <c r="G9" s="425"/>
      <c r="H9" s="425"/>
      <c r="I9" s="425"/>
      <c r="J9" s="426"/>
      <c r="K9" s="427" t="s">
        <v>1281</v>
      </c>
      <c r="L9" s="428"/>
      <c r="M9" s="369" t="s">
        <v>910</v>
      </c>
      <c r="N9" s="369"/>
      <c r="O9" s="369"/>
      <c r="P9" s="370"/>
      <c r="Q9" s="47"/>
    </row>
    <row r="10" spans="1:17" s="3" customFormat="1" ht="13.5" customHeight="1">
      <c r="A10" s="25" t="s">
        <v>1279</v>
      </c>
      <c r="B10" s="369" t="s">
        <v>135</v>
      </c>
      <c r="C10" s="369"/>
      <c r="D10" s="369"/>
      <c r="E10" s="369"/>
      <c r="F10" s="369"/>
      <c r="G10" s="369"/>
      <c r="H10" s="369"/>
      <c r="I10" s="367" t="s">
        <v>72</v>
      </c>
      <c r="J10" s="369"/>
      <c r="K10" s="369"/>
      <c r="L10" s="111">
        <v>110</v>
      </c>
      <c r="M10" s="367" t="s">
        <v>64</v>
      </c>
      <c r="N10" s="368"/>
      <c r="O10" s="369" t="s">
        <v>135</v>
      </c>
      <c r="P10" s="370"/>
      <c r="Q10" s="47"/>
    </row>
    <row r="11" spans="1:18" ht="12.75">
      <c r="A11" s="367" t="s">
        <v>66</v>
      </c>
      <c r="B11" s="368"/>
      <c r="C11" s="116">
        <v>0</v>
      </c>
      <c r="D11" s="405" t="s">
        <v>70</v>
      </c>
      <c r="E11" s="405"/>
      <c r="F11" s="405"/>
      <c r="G11" s="367"/>
      <c r="H11" s="431">
        <v>0</v>
      </c>
      <c r="I11" s="432"/>
      <c r="J11" s="367" t="s">
        <v>68</v>
      </c>
      <c r="K11" s="368"/>
      <c r="L11" s="431">
        <v>0</v>
      </c>
      <c r="M11" s="432"/>
      <c r="N11" s="112" t="s">
        <v>69</v>
      </c>
      <c r="O11" s="431">
        <v>0</v>
      </c>
      <c r="P11" s="432"/>
      <c r="Q11" s="47"/>
      <c r="R11" s="3"/>
    </row>
    <row r="12" spans="1:16" ht="12.75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</row>
    <row r="13" spans="1:19" s="46" customFormat="1" ht="11.25" customHeight="1">
      <c r="A13" s="367" t="s">
        <v>467</v>
      </c>
      <c r="B13" s="368"/>
      <c r="C13" s="368"/>
      <c r="D13" s="368"/>
      <c r="E13" s="371"/>
      <c r="F13" s="421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64"/>
      <c r="R13" s="39"/>
      <c r="S13" s="39"/>
    </row>
    <row r="14" spans="1:17" s="3" customFormat="1" ht="13.5" customHeight="1">
      <c r="A14" s="25" t="s">
        <v>1267</v>
      </c>
      <c r="B14" s="370" t="s">
        <v>482</v>
      </c>
      <c r="C14" s="401"/>
      <c r="D14" s="401"/>
      <c r="E14" s="401"/>
      <c r="F14" s="401"/>
      <c r="G14" s="401"/>
      <c r="H14" s="401"/>
      <c r="I14" s="401"/>
      <c r="J14" s="405" t="s">
        <v>1280</v>
      </c>
      <c r="K14" s="367"/>
      <c r="L14" s="114" t="s">
        <v>484</v>
      </c>
      <c r="M14" s="61" t="s">
        <v>63</v>
      </c>
      <c r="N14" s="369" t="s">
        <v>161</v>
      </c>
      <c r="O14" s="369"/>
      <c r="P14" s="370"/>
      <c r="Q14" s="64"/>
    </row>
    <row r="15" spans="1:17" s="3" customFormat="1" ht="13.5" customHeight="1">
      <c r="A15" s="25" t="s">
        <v>1278</v>
      </c>
      <c r="B15" s="425" t="s">
        <v>483</v>
      </c>
      <c r="C15" s="426"/>
      <c r="D15" s="429" t="s">
        <v>1280</v>
      </c>
      <c r="E15" s="430"/>
      <c r="F15" s="425" t="s">
        <v>484</v>
      </c>
      <c r="G15" s="425"/>
      <c r="H15" s="426"/>
      <c r="I15" s="25" t="s">
        <v>1265</v>
      </c>
      <c r="J15" s="115" t="s">
        <v>135</v>
      </c>
      <c r="K15" s="25" t="s">
        <v>1266</v>
      </c>
      <c r="L15" s="115" t="s">
        <v>135</v>
      </c>
      <c r="M15" s="429" t="s">
        <v>1282</v>
      </c>
      <c r="N15" s="430"/>
      <c r="O15" s="423" t="s">
        <v>135</v>
      </c>
      <c r="P15" s="424"/>
      <c r="Q15" s="64"/>
    </row>
    <row r="16" spans="1:17" s="3" customFormat="1" ht="13.5" customHeight="1">
      <c r="A16" s="25" t="s">
        <v>71</v>
      </c>
      <c r="B16" s="425" t="s">
        <v>221</v>
      </c>
      <c r="C16" s="425"/>
      <c r="D16" s="425"/>
      <c r="E16" s="425"/>
      <c r="F16" s="425"/>
      <c r="G16" s="425"/>
      <c r="H16" s="425"/>
      <c r="I16" s="425"/>
      <c r="J16" s="426"/>
      <c r="K16" s="427" t="s">
        <v>1281</v>
      </c>
      <c r="L16" s="428"/>
      <c r="M16" s="369" t="s">
        <v>135</v>
      </c>
      <c r="N16" s="369"/>
      <c r="O16" s="369"/>
      <c r="P16" s="370"/>
      <c r="Q16" s="47"/>
    </row>
    <row r="17" spans="1:17" s="3" customFormat="1" ht="13.5" customHeight="1">
      <c r="A17" s="25" t="s">
        <v>1279</v>
      </c>
      <c r="B17" s="369" t="s">
        <v>135</v>
      </c>
      <c r="C17" s="369"/>
      <c r="D17" s="369"/>
      <c r="E17" s="369"/>
      <c r="F17" s="369"/>
      <c r="G17" s="369"/>
      <c r="H17" s="369"/>
      <c r="I17" s="367" t="s">
        <v>72</v>
      </c>
      <c r="J17" s="369"/>
      <c r="K17" s="369"/>
      <c r="L17" s="111" t="s">
        <v>135</v>
      </c>
      <c r="M17" s="367" t="s">
        <v>64</v>
      </c>
      <c r="N17" s="368"/>
      <c r="O17" s="369" t="s">
        <v>346</v>
      </c>
      <c r="P17" s="370"/>
      <c r="Q17" s="47"/>
    </row>
    <row r="18" spans="1:18" ht="12.75">
      <c r="A18" s="367" t="s">
        <v>66</v>
      </c>
      <c r="B18" s="368"/>
      <c r="C18" s="116">
        <v>0</v>
      </c>
      <c r="D18" s="405" t="s">
        <v>70</v>
      </c>
      <c r="E18" s="405"/>
      <c r="F18" s="405"/>
      <c r="G18" s="367"/>
      <c r="H18" s="431">
        <v>0</v>
      </c>
      <c r="I18" s="432"/>
      <c r="J18" s="367" t="s">
        <v>68</v>
      </c>
      <c r="K18" s="368"/>
      <c r="L18" s="431">
        <v>0</v>
      </c>
      <c r="M18" s="432"/>
      <c r="N18" s="112" t="s">
        <v>69</v>
      </c>
      <c r="O18" s="431">
        <v>0</v>
      </c>
      <c r="P18" s="432"/>
      <c r="Q18" s="47"/>
      <c r="R18" s="3"/>
    </row>
    <row r="19" spans="1:16" ht="12.75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</row>
    <row r="20" spans="1:19" s="46" customFormat="1" ht="11.25" customHeight="1">
      <c r="A20" s="367" t="s">
        <v>19</v>
      </c>
      <c r="B20" s="368"/>
      <c r="C20" s="368"/>
      <c r="D20" s="368"/>
      <c r="E20" s="371"/>
      <c r="F20" s="421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64"/>
      <c r="R20" s="39"/>
      <c r="S20" s="39"/>
    </row>
    <row r="21" spans="1:17" s="3" customFormat="1" ht="13.5" customHeight="1">
      <c r="A21" s="25" t="s">
        <v>1267</v>
      </c>
      <c r="B21" s="370" t="s">
        <v>635</v>
      </c>
      <c r="C21" s="401"/>
      <c r="D21" s="401"/>
      <c r="E21" s="401"/>
      <c r="F21" s="401"/>
      <c r="G21" s="401"/>
      <c r="H21" s="401"/>
      <c r="I21" s="401"/>
      <c r="J21" s="405" t="s">
        <v>1280</v>
      </c>
      <c r="K21" s="367"/>
      <c r="L21" s="114" t="s">
        <v>484</v>
      </c>
      <c r="M21" s="61" t="s">
        <v>63</v>
      </c>
      <c r="N21" s="369" t="s">
        <v>160</v>
      </c>
      <c r="O21" s="369"/>
      <c r="P21" s="370"/>
      <c r="Q21" s="64"/>
    </row>
    <row r="22" spans="1:17" s="3" customFormat="1" ht="13.5" customHeight="1">
      <c r="A22" s="25" t="s">
        <v>1278</v>
      </c>
      <c r="B22" s="425" t="s">
        <v>377</v>
      </c>
      <c r="C22" s="426"/>
      <c r="D22" s="429" t="s">
        <v>1280</v>
      </c>
      <c r="E22" s="430"/>
      <c r="F22" s="425" t="s">
        <v>484</v>
      </c>
      <c r="G22" s="425"/>
      <c r="H22" s="426"/>
      <c r="I22" s="25" t="s">
        <v>1265</v>
      </c>
      <c r="J22" s="115" t="s">
        <v>135</v>
      </c>
      <c r="K22" s="25" t="s">
        <v>1266</v>
      </c>
      <c r="L22" s="115" t="s">
        <v>135</v>
      </c>
      <c r="M22" s="429" t="s">
        <v>1282</v>
      </c>
      <c r="N22" s="430"/>
      <c r="O22" s="423" t="s">
        <v>639</v>
      </c>
      <c r="P22" s="424"/>
      <c r="Q22" s="64"/>
    </row>
    <row r="23" spans="1:17" s="3" customFormat="1" ht="13.5" customHeight="1">
      <c r="A23" s="25" t="s">
        <v>71</v>
      </c>
      <c r="B23" s="425" t="s">
        <v>583</v>
      </c>
      <c r="C23" s="425"/>
      <c r="D23" s="425"/>
      <c r="E23" s="425"/>
      <c r="F23" s="425"/>
      <c r="G23" s="425"/>
      <c r="H23" s="425"/>
      <c r="I23" s="425"/>
      <c r="J23" s="426"/>
      <c r="K23" s="427" t="s">
        <v>1281</v>
      </c>
      <c r="L23" s="428"/>
      <c r="M23" s="369" t="s">
        <v>159</v>
      </c>
      <c r="N23" s="369"/>
      <c r="O23" s="369"/>
      <c r="P23" s="370"/>
      <c r="Q23" s="47"/>
    </row>
    <row r="24" spans="1:17" s="3" customFormat="1" ht="13.5" customHeight="1">
      <c r="A24" s="25" t="s">
        <v>1279</v>
      </c>
      <c r="B24" s="369" t="s">
        <v>636</v>
      </c>
      <c r="C24" s="369"/>
      <c r="D24" s="369"/>
      <c r="E24" s="369"/>
      <c r="F24" s="369"/>
      <c r="G24" s="369"/>
      <c r="H24" s="369"/>
      <c r="I24" s="367" t="s">
        <v>72</v>
      </c>
      <c r="J24" s="369"/>
      <c r="K24" s="369"/>
      <c r="L24" s="111">
        <v>2500</v>
      </c>
      <c r="M24" s="367" t="s">
        <v>64</v>
      </c>
      <c r="N24" s="368"/>
      <c r="O24" s="369" t="s">
        <v>159</v>
      </c>
      <c r="P24" s="370"/>
      <c r="Q24" s="47"/>
    </row>
    <row r="25" spans="1:18" ht="12.75">
      <c r="A25" s="367" t="s">
        <v>66</v>
      </c>
      <c r="B25" s="368"/>
      <c r="C25" s="116">
        <v>6000</v>
      </c>
      <c r="D25" s="405" t="s">
        <v>70</v>
      </c>
      <c r="E25" s="405"/>
      <c r="F25" s="405"/>
      <c r="G25" s="367"/>
      <c r="H25" s="431">
        <v>6000</v>
      </c>
      <c r="I25" s="432"/>
      <c r="J25" s="367" t="s">
        <v>68</v>
      </c>
      <c r="K25" s="368"/>
      <c r="L25" s="431">
        <v>6000</v>
      </c>
      <c r="M25" s="432"/>
      <c r="N25" s="112" t="s">
        <v>69</v>
      </c>
      <c r="O25" s="431">
        <v>0</v>
      </c>
      <c r="P25" s="432"/>
      <c r="Q25" s="47"/>
      <c r="R25" s="3"/>
    </row>
    <row r="26" spans="1:16" ht="12.75">
      <c r="A26" s="392"/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</row>
    <row r="27" spans="1:17" s="3" customFormat="1" ht="13.5" customHeight="1">
      <c r="A27" s="25" t="s">
        <v>1267</v>
      </c>
      <c r="B27" s="370" t="s">
        <v>637</v>
      </c>
      <c r="C27" s="401"/>
      <c r="D27" s="401"/>
      <c r="E27" s="401"/>
      <c r="F27" s="401"/>
      <c r="G27" s="401"/>
      <c r="H27" s="401"/>
      <c r="I27" s="401"/>
      <c r="J27" s="405" t="s">
        <v>1280</v>
      </c>
      <c r="K27" s="367"/>
      <c r="L27" s="114" t="s">
        <v>484</v>
      </c>
      <c r="M27" s="61" t="s">
        <v>63</v>
      </c>
      <c r="N27" s="369" t="s">
        <v>160</v>
      </c>
      <c r="O27" s="369"/>
      <c r="P27" s="370"/>
      <c r="Q27" s="64"/>
    </row>
    <row r="28" spans="1:17" s="3" customFormat="1" ht="13.5" customHeight="1">
      <c r="A28" s="25" t="s">
        <v>1278</v>
      </c>
      <c r="B28" s="425" t="s">
        <v>377</v>
      </c>
      <c r="C28" s="426"/>
      <c r="D28" s="429" t="s">
        <v>1280</v>
      </c>
      <c r="E28" s="430"/>
      <c r="F28" s="425" t="s">
        <v>484</v>
      </c>
      <c r="G28" s="425"/>
      <c r="H28" s="426"/>
      <c r="I28" s="25" t="s">
        <v>1265</v>
      </c>
      <c r="J28" s="115" t="s">
        <v>135</v>
      </c>
      <c r="K28" s="25" t="s">
        <v>1266</v>
      </c>
      <c r="L28" s="115" t="s">
        <v>135</v>
      </c>
      <c r="M28" s="429" t="s">
        <v>1282</v>
      </c>
      <c r="N28" s="430"/>
      <c r="O28" s="423" t="s">
        <v>135</v>
      </c>
      <c r="P28" s="424"/>
      <c r="Q28" s="64"/>
    </row>
    <row r="29" spans="1:17" s="3" customFormat="1" ht="13.5" customHeight="1">
      <c r="A29" s="25" t="s">
        <v>71</v>
      </c>
      <c r="B29" s="425" t="s">
        <v>583</v>
      </c>
      <c r="C29" s="425"/>
      <c r="D29" s="425"/>
      <c r="E29" s="425"/>
      <c r="F29" s="425"/>
      <c r="G29" s="425"/>
      <c r="H29" s="425"/>
      <c r="I29" s="425"/>
      <c r="J29" s="426"/>
      <c r="K29" s="427" t="s">
        <v>1281</v>
      </c>
      <c r="L29" s="428"/>
      <c r="M29" s="369" t="s">
        <v>159</v>
      </c>
      <c r="N29" s="369"/>
      <c r="O29" s="369"/>
      <c r="P29" s="370"/>
      <c r="Q29" s="47"/>
    </row>
    <row r="30" spans="1:17" s="3" customFormat="1" ht="13.5" customHeight="1">
      <c r="A30" s="25" t="s">
        <v>1279</v>
      </c>
      <c r="B30" s="369" t="s">
        <v>638</v>
      </c>
      <c r="C30" s="369"/>
      <c r="D30" s="369"/>
      <c r="E30" s="369"/>
      <c r="F30" s="369"/>
      <c r="G30" s="369"/>
      <c r="H30" s="369"/>
      <c r="I30" s="367" t="s">
        <v>72</v>
      </c>
      <c r="J30" s="369"/>
      <c r="K30" s="369"/>
      <c r="L30" s="111">
        <v>228000</v>
      </c>
      <c r="M30" s="367" t="s">
        <v>64</v>
      </c>
      <c r="N30" s="368"/>
      <c r="O30" s="369" t="s">
        <v>135</v>
      </c>
      <c r="P30" s="370"/>
      <c r="Q30" s="47"/>
    </row>
    <row r="31" spans="1:18" ht="12.75">
      <c r="A31" s="367" t="s">
        <v>66</v>
      </c>
      <c r="B31" s="368"/>
      <c r="C31" s="116">
        <v>8300</v>
      </c>
      <c r="D31" s="405" t="s">
        <v>70</v>
      </c>
      <c r="E31" s="405"/>
      <c r="F31" s="405"/>
      <c r="G31" s="367"/>
      <c r="H31" s="431">
        <v>8300</v>
      </c>
      <c r="I31" s="432"/>
      <c r="J31" s="367" t="s">
        <v>68</v>
      </c>
      <c r="K31" s="368"/>
      <c r="L31" s="431">
        <v>8300</v>
      </c>
      <c r="M31" s="432"/>
      <c r="N31" s="112" t="s">
        <v>69</v>
      </c>
      <c r="O31" s="431">
        <v>0</v>
      </c>
      <c r="P31" s="432"/>
      <c r="Q31" s="47"/>
      <c r="R31" s="3"/>
    </row>
    <row r="32" spans="1:16" ht="12.75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</row>
    <row r="33" spans="1:19" s="46" customFormat="1" ht="11.25" customHeight="1">
      <c r="A33" s="367" t="s">
        <v>216</v>
      </c>
      <c r="B33" s="368"/>
      <c r="C33" s="368"/>
      <c r="D33" s="368"/>
      <c r="E33" s="371"/>
      <c r="F33" s="421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64"/>
      <c r="R33" s="39"/>
      <c r="S33" s="39"/>
    </row>
    <row r="34" spans="1:17" s="3" customFormat="1" ht="13.5" customHeight="1">
      <c r="A34" s="25" t="s">
        <v>1267</v>
      </c>
      <c r="B34" s="370" t="s">
        <v>220</v>
      </c>
      <c r="C34" s="401"/>
      <c r="D34" s="401"/>
      <c r="E34" s="401"/>
      <c r="F34" s="401"/>
      <c r="G34" s="401"/>
      <c r="H34" s="401"/>
      <c r="I34" s="401"/>
      <c r="J34" s="405" t="s">
        <v>1280</v>
      </c>
      <c r="K34" s="367"/>
      <c r="L34" s="114" t="s">
        <v>222</v>
      </c>
      <c r="M34" s="61" t="s">
        <v>63</v>
      </c>
      <c r="N34" s="369" t="s">
        <v>160</v>
      </c>
      <c r="O34" s="369"/>
      <c r="P34" s="370"/>
      <c r="Q34" s="64"/>
    </row>
    <row r="35" spans="1:17" s="3" customFormat="1" ht="13.5" customHeight="1">
      <c r="A35" s="25" t="s">
        <v>1278</v>
      </c>
      <c r="B35" s="425" t="s">
        <v>189</v>
      </c>
      <c r="C35" s="426"/>
      <c r="D35" s="429" t="s">
        <v>1280</v>
      </c>
      <c r="E35" s="430"/>
      <c r="F35" s="425" t="s">
        <v>222</v>
      </c>
      <c r="G35" s="425"/>
      <c r="H35" s="426"/>
      <c r="I35" s="25" t="s">
        <v>1265</v>
      </c>
      <c r="J35" s="115" t="s">
        <v>135</v>
      </c>
      <c r="K35" s="25" t="s">
        <v>1266</v>
      </c>
      <c r="L35" s="115" t="s">
        <v>135</v>
      </c>
      <c r="M35" s="429" t="s">
        <v>1282</v>
      </c>
      <c r="N35" s="430"/>
      <c r="O35" s="423" t="s">
        <v>135</v>
      </c>
      <c r="P35" s="424"/>
      <c r="Q35" s="64"/>
    </row>
    <row r="36" spans="1:17" s="3" customFormat="1" ht="13.5" customHeight="1">
      <c r="A36" s="25" t="s">
        <v>71</v>
      </c>
      <c r="B36" s="425" t="s">
        <v>221</v>
      </c>
      <c r="C36" s="425"/>
      <c r="D36" s="425"/>
      <c r="E36" s="425"/>
      <c r="F36" s="425"/>
      <c r="G36" s="425"/>
      <c r="H36" s="425"/>
      <c r="I36" s="425"/>
      <c r="J36" s="426"/>
      <c r="K36" s="427" t="s">
        <v>1281</v>
      </c>
      <c r="L36" s="428"/>
      <c r="M36" s="369" t="s">
        <v>135</v>
      </c>
      <c r="N36" s="369"/>
      <c r="O36" s="369"/>
      <c r="P36" s="370"/>
      <c r="Q36" s="47"/>
    </row>
    <row r="37" spans="1:17" s="3" customFormat="1" ht="13.5" customHeight="1">
      <c r="A37" s="25" t="s">
        <v>1279</v>
      </c>
      <c r="B37" s="369" t="s">
        <v>135</v>
      </c>
      <c r="C37" s="369"/>
      <c r="D37" s="369"/>
      <c r="E37" s="369"/>
      <c r="F37" s="369"/>
      <c r="G37" s="369"/>
      <c r="H37" s="369"/>
      <c r="I37" s="367" t="s">
        <v>72</v>
      </c>
      <c r="J37" s="369"/>
      <c r="K37" s="369"/>
      <c r="L37" s="111" t="s">
        <v>135</v>
      </c>
      <c r="M37" s="367" t="s">
        <v>64</v>
      </c>
      <c r="N37" s="368"/>
      <c r="O37" s="369" t="s">
        <v>223</v>
      </c>
      <c r="P37" s="370"/>
      <c r="Q37" s="47"/>
    </row>
    <row r="38" spans="1:18" ht="12.75">
      <c r="A38" s="367" t="s">
        <v>66</v>
      </c>
      <c r="B38" s="368"/>
      <c r="C38" s="116">
        <v>0</v>
      </c>
      <c r="D38" s="405" t="s">
        <v>70</v>
      </c>
      <c r="E38" s="405"/>
      <c r="F38" s="405"/>
      <c r="G38" s="367"/>
      <c r="H38" s="431">
        <v>0</v>
      </c>
      <c r="I38" s="432"/>
      <c r="J38" s="367" t="s">
        <v>68</v>
      </c>
      <c r="K38" s="368"/>
      <c r="L38" s="431">
        <v>0</v>
      </c>
      <c r="M38" s="432"/>
      <c r="N38" s="112" t="s">
        <v>69</v>
      </c>
      <c r="O38" s="431">
        <v>0</v>
      </c>
      <c r="P38" s="432"/>
      <c r="Q38" s="47"/>
      <c r="R38" s="3"/>
    </row>
    <row r="39" spans="1:16" ht="12.75">
      <c r="A39" s="392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</row>
    <row r="40" spans="1:19" s="46" customFormat="1" ht="11.25" customHeight="1">
      <c r="A40" s="367" t="s">
        <v>940</v>
      </c>
      <c r="B40" s="368"/>
      <c r="C40" s="368"/>
      <c r="D40" s="368"/>
      <c r="E40" s="371"/>
      <c r="F40" s="421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64"/>
      <c r="R40" s="39"/>
      <c r="S40" s="39"/>
    </row>
    <row r="41" spans="1:17" s="3" customFormat="1" ht="13.5" customHeight="1">
      <c r="A41" s="25" t="s">
        <v>1267</v>
      </c>
      <c r="B41" s="370" t="s">
        <v>950</v>
      </c>
      <c r="C41" s="401"/>
      <c r="D41" s="401"/>
      <c r="E41" s="401"/>
      <c r="F41" s="401"/>
      <c r="G41" s="401"/>
      <c r="H41" s="401"/>
      <c r="I41" s="401"/>
      <c r="J41" s="405" t="s">
        <v>1280</v>
      </c>
      <c r="K41" s="367"/>
      <c r="L41" s="114" t="s">
        <v>222</v>
      </c>
      <c r="M41" s="61" t="s">
        <v>63</v>
      </c>
      <c r="N41" s="369" t="s">
        <v>160</v>
      </c>
      <c r="O41" s="369"/>
      <c r="P41" s="370"/>
      <c r="Q41" s="64"/>
    </row>
    <row r="42" spans="1:17" s="3" customFormat="1" ht="13.5" customHeight="1">
      <c r="A42" s="25" t="s">
        <v>1278</v>
      </c>
      <c r="B42" s="425" t="s">
        <v>377</v>
      </c>
      <c r="C42" s="426"/>
      <c r="D42" s="429" t="s">
        <v>1280</v>
      </c>
      <c r="E42" s="430"/>
      <c r="F42" s="425" t="s">
        <v>222</v>
      </c>
      <c r="G42" s="425"/>
      <c r="H42" s="426"/>
      <c r="I42" s="25" t="s">
        <v>1265</v>
      </c>
      <c r="J42" s="115" t="s">
        <v>135</v>
      </c>
      <c r="K42" s="25" t="s">
        <v>1266</v>
      </c>
      <c r="L42" s="115" t="s">
        <v>135</v>
      </c>
      <c r="M42" s="429" t="s">
        <v>1282</v>
      </c>
      <c r="N42" s="430"/>
      <c r="O42" s="423" t="s">
        <v>135</v>
      </c>
      <c r="P42" s="424"/>
      <c r="Q42" s="64"/>
    </row>
    <row r="43" spans="1:17" s="3" customFormat="1" ht="13.5" customHeight="1">
      <c r="A43" s="25" t="s">
        <v>71</v>
      </c>
      <c r="B43" s="425" t="s">
        <v>221</v>
      </c>
      <c r="C43" s="425"/>
      <c r="D43" s="425"/>
      <c r="E43" s="425"/>
      <c r="F43" s="425"/>
      <c r="G43" s="425"/>
      <c r="H43" s="425"/>
      <c r="I43" s="425"/>
      <c r="J43" s="426"/>
      <c r="K43" s="427" t="s">
        <v>1281</v>
      </c>
      <c r="L43" s="428"/>
      <c r="M43" s="369" t="s">
        <v>159</v>
      </c>
      <c r="N43" s="369"/>
      <c r="O43" s="369"/>
      <c r="P43" s="370"/>
      <c r="Q43" s="47"/>
    </row>
    <row r="44" spans="1:17" s="3" customFormat="1" ht="13.5" customHeight="1">
      <c r="A44" s="25" t="s">
        <v>1279</v>
      </c>
      <c r="B44" s="369" t="s">
        <v>951</v>
      </c>
      <c r="C44" s="369"/>
      <c r="D44" s="369"/>
      <c r="E44" s="369"/>
      <c r="F44" s="369"/>
      <c r="G44" s="369"/>
      <c r="H44" s="369"/>
      <c r="I44" s="367" t="s">
        <v>72</v>
      </c>
      <c r="J44" s="369"/>
      <c r="K44" s="369"/>
      <c r="L44" s="111" t="s">
        <v>952</v>
      </c>
      <c r="M44" s="367" t="s">
        <v>64</v>
      </c>
      <c r="N44" s="368"/>
      <c r="O44" s="369" t="s">
        <v>190</v>
      </c>
      <c r="P44" s="370"/>
      <c r="Q44" s="47"/>
    </row>
    <row r="45" spans="1:18" ht="12.75">
      <c r="A45" s="367" t="s">
        <v>66</v>
      </c>
      <c r="B45" s="368"/>
      <c r="C45" s="116">
        <v>34560</v>
      </c>
      <c r="D45" s="405" t="s">
        <v>70</v>
      </c>
      <c r="E45" s="405"/>
      <c r="F45" s="405"/>
      <c r="G45" s="367"/>
      <c r="H45" s="431">
        <v>0</v>
      </c>
      <c r="I45" s="432"/>
      <c r="J45" s="367" t="s">
        <v>68</v>
      </c>
      <c r="K45" s="368"/>
      <c r="L45" s="431">
        <v>0</v>
      </c>
      <c r="M45" s="432"/>
      <c r="N45" s="112" t="s">
        <v>69</v>
      </c>
      <c r="O45" s="431">
        <v>34560</v>
      </c>
      <c r="P45" s="432"/>
      <c r="Q45" s="47"/>
      <c r="R45" s="3"/>
    </row>
    <row r="46" spans="1:16" ht="12.75">
      <c r="A46" s="392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</row>
    <row r="47" spans="1:19" s="46" customFormat="1" ht="11.25" customHeight="1">
      <c r="A47" s="367" t="s">
        <v>22</v>
      </c>
      <c r="B47" s="368"/>
      <c r="C47" s="368"/>
      <c r="D47" s="368"/>
      <c r="E47" s="371"/>
      <c r="F47" s="421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64"/>
      <c r="R47" s="39"/>
      <c r="S47" s="39"/>
    </row>
    <row r="48" spans="1:17" s="3" customFormat="1" ht="13.5" customHeight="1">
      <c r="A48" s="25" t="s">
        <v>1267</v>
      </c>
      <c r="B48" s="370" t="s">
        <v>582</v>
      </c>
      <c r="C48" s="401"/>
      <c r="D48" s="401"/>
      <c r="E48" s="401"/>
      <c r="F48" s="401"/>
      <c r="G48" s="401"/>
      <c r="H48" s="401"/>
      <c r="I48" s="401"/>
      <c r="J48" s="405" t="s">
        <v>1280</v>
      </c>
      <c r="K48" s="367"/>
      <c r="L48" s="114" t="s">
        <v>484</v>
      </c>
      <c r="M48" s="61" t="s">
        <v>63</v>
      </c>
      <c r="N48" s="369" t="s">
        <v>160</v>
      </c>
      <c r="O48" s="369"/>
      <c r="P48" s="370"/>
      <c r="Q48" s="64"/>
    </row>
    <row r="49" spans="1:17" s="3" customFormat="1" ht="13.5" customHeight="1">
      <c r="A49" s="25" t="s">
        <v>1278</v>
      </c>
      <c r="B49" s="425" t="s">
        <v>483</v>
      </c>
      <c r="C49" s="426"/>
      <c r="D49" s="429" t="s">
        <v>1280</v>
      </c>
      <c r="E49" s="430"/>
      <c r="F49" s="425" t="s">
        <v>484</v>
      </c>
      <c r="G49" s="425"/>
      <c r="H49" s="426"/>
      <c r="I49" s="25" t="s">
        <v>1265</v>
      </c>
      <c r="J49" s="115" t="s">
        <v>135</v>
      </c>
      <c r="K49" s="25" t="s">
        <v>1266</v>
      </c>
      <c r="L49" s="115" t="s">
        <v>135</v>
      </c>
      <c r="M49" s="429" t="s">
        <v>1282</v>
      </c>
      <c r="N49" s="430"/>
      <c r="O49" s="423" t="s">
        <v>585</v>
      </c>
      <c r="P49" s="424"/>
      <c r="Q49" s="64"/>
    </row>
    <row r="50" spans="1:17" s="3" customFormat="1" ht="13.5" customHeight="1">
      <c r="A50" s="25" t="s">
        <v>71</v>
      </c>
      <c r="B50" s="425" t="s">
        <v>583</v>
      </c>
      <c r="C50" s="425"/>
      <c r="D50" s="425"/>
      <c r="E50" s="425"/>
      <c r="F50" s="425"/>
      <c r="G50" s="425"/>
      <c r="H50" s="425"/>
      <c r="I50" s="425"/>
      <c r="J50" s="426"/>
      <c r="K50" s="427" t="s">
        <v>1281</v>
      </c>
      <c r="L50" s="428"/>
      <c r="M50" s="369" t="s">
        <v>159</v>
      </c>
      <c r="N50" s="369"/>
      <c r="O50" s="369"/>
      <c r="P50" s="370"/>
      <c r="Q50" s="47"/>
    </row>
    <row r="51" spans="1:17" s="3" customFormat="1" ht="13.5" customHeight="1">
      <c r="A51" s="25" t="s">
        <v>1279</v>
      </c>
      <c r="B51" s="369" t="s">
        <v>584</v>
      </c>
      <c r="C51" s="369"/>
      <c r="D51" s="369"/>
      <c r="E51" s="369"/>
      <c r="F51" s="369"/>
      <c r="G51" s="369"/>
      <c r="H51" s="369"/>
      <c r="I51" s="367" t="s">
        <v>72</v>
      </c>
      <c r="J51" s="369"/>
      <c r="K51" s="369"/>
      <c r="L51" s="111">
        <v>2500</v>
      </c>
      <c r="M51" s="367" t="s">
        <v>64</v>
      </c>
      <c r="N51" s="368"/>
      <c r="O51" s="369" t="s">
        <v>159</v>
      </c>
      <c r="P51" s="370"/>
      <c r="Q51" s="47"/>
    </row>
    <row r="52" spans="1:18" ht="12.75">
      <c r="A52" s="367" t="s">
        <v>66</v>
      </c>
      <c r="B52" s="368"/>
      <c r="C52" s="116">
        <v>0</v>
      </c>
      <c r="D52" s="405" t="s">
        <v>70</v>
      </c>
      <c r="E52" s="405"/>
      <c r="F52" s="405"/>
      <c r="G52" s="367"/>
      <c r="H52" s="431">
        <v>0</v>
      </c>
      <c r="I52" s="432"/>
      <c r="J52" s="367" t="s">
        <v>68</v>
      </c>
      <c r="K52" s="368"/>
      <c r="L52" s="431">
        <v>0</v>
      </c>
      <c r="M52" s="432"/>
      <c r="N52" s="112" t="s">
        <v>69</v>
      </c>
      <c r="O52" s="431">
        <v>0</v>
      </c>
      <c r="P52" s="432"/>
      <c r="Q52" s="47"/>
      <c r="R52" s="3"/>
    </row>
    <row r="53" spans="1:16" ht="12.75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1:19" s="46" customFormat="1" ht="11.25" customHeight="1">
      <c r="A54" s="367" t="s">
        <v>26</v>
      </c>
      <c r="B54" s="368"/>
      <c r="C54" s="368"/>
      <c r="D54" s="368"/>
      <c r="E54" s="371"/>
      <c r="F54" s="421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64"/>
      <c r="R54" s="39"/>
      <c r="S54" s="39"/>
    </row>
    <row r="55" spans="1:17" s="3" customFormat="1" ht="13.5" customHeight="1">
      <c r="A55" s="25" t="s">
        <v>1267</v>
      </c>
      <c r="B55" s="370" t="s">
        <v>582</v>
      </c>
      <c r="C55" s="401"/>
      <c r="D55" s="401"/>
      <c r="E55" s="401"/>
      <c r="F55" s="401"/>
      <c r="G55" s="401"/>
      <c r="H55" s="401"/>
      <c r="I55" s="401"/>
      <c r="J55" s="405" t="s">
        <v>1280</v>
      </c>
      <c r="K55" s="367"/>
      <c r="L55" s="114" t="s">
        <v>484</v>
      </c>
      <c r="M55" s="61" t="s">
        <v>63</v>
      </c>
      <c r="N55" s="369" t="s">
        <v>160</v>
      </c>
      <c r="O55" s="369"/>
      <c r="P55" s="370"/>
      <c r="Q55" s="64"/>
    </row>
    <row r="56" spans="1:17" s="3" customFormat="1" ht="13.5" customHeight="1">
      <c r="A56" s="25" t="s">
        <v>1278</v>
      </c>
      <c r="B56" s="425" t="s">
        <v>483</v>
      </c>
      <c r="C56" s="426"/>
      <c r="D56" s="429" t="s">
        <v>1280</v>
      </c>
      <c r="E56" s="430"/>
      <c r="F56" s="425" t="s">
        <v>484</v>
      </c>
      <c r="G56" s="425"/>
      <c r="H56" s="426"/>
      <c r="I56" s="25" t="s">
        <v>1265</v>
      </c>
      <c r="J56" s="115" t="s">
        <v>135</v>
      </c>
      <c r="K56" s="25" t="s">
        <v>1266</v>
      </c>
      <c r="L56" s="115" t="s">
        <v>135</v>
      </c>
      <c r="M56" s="429" t="s">
        <v>1282</v>
      </c>
      <c r="N56" s="430"/>
      <c r="O56" s="423" t="s">
        <v>694</v>
      </c>
      <c r="P56" s="424"/>
      <c r="Q56" s="64"/>
    </row>
    <row r="57" spans="1:17" s="3" customFormat="1" ht="13.5" customHeight="1">
      <c r="A57" s="25" t="s">
        <v>71</v>
      </c>
      <c r="B57" s="425" t="s">
        <v>583</v>
      </c>
      <c r="C57" s="425"/>
      <c r="D57" s="425"/>
      <c r="E57" s="425"/>
      <c r="F57" s="425"/>
      <c r="G57" s="425"/>
      <c r="H57" s="425"/>
      <c r="I57" s="425"/>
      <c r="J57" s="426"/>
      <c r="K57" s="427" t="s">
        <v>1281</v>
      </c>
      <c r="L57" s="428"/>
      <c r="M57" s="369" t="s">
        <v>159</v>
      </c>
      <c r="N57" s="369"/>
      <c r="O57" s="369"/>
      <c r="P57" s="370"/>
      <c r="Q57" s="47"/>
    </row>
    <row r="58" spans="1:17" s="3" customFormat="1" ht="13.5" customHeight="1">
      <c r="A58" s="25" t="s">
        <v>1279</v>
      </c>
      <c r="B58" s="369" t="s">
        <v>636</v>
      </c>
      <c r="C58" s="369"/>
      <c r="D58" s="369"/>
      <c r="E58" s="369"/>
      <c r="F58" s="369"/>
      <c r="G58" s="369"/>
      <c r="H58" s="369"/>
      <c r="I58" s="367" t="s">
        <v>72</v>
      </c>
      <c r="J58" s="369"/>
      <c r="K58" s="369"/>
      <c r="L58" s="111">
        <v>2500</v>
      </c>
      <c r="M58" s="367" t="s">
        <v>64</v>
      </c>
      <c r="N58" s="368"/>
      <c r="O58" s="369" t="s">
        <v>159</v>
      </c>
      <c r="P58" s="370"/>
      <c r="Q58" s="47"/>
    </row>
    <row r="59" spans="1:18" ht="12.75">
      <c r="A59" s="367" t="s">
        <v>66</v>
      </c>
      <c r="B59" s="368"/>
      <c r="C59" s="116">
        <v>0</v>
      </c>
      <c r="D59" s="405" t="s">
        <v>70</v>
      </c>
      <c r="E59" s="405"/>
      <c r="F59" s="405"/>
      <c r="G59" s="367"/>
      <c r="H59" s="431">
        <v>0</v>
      </c>
      <c r="I59" s="432"/>
      <c r="J59" s="367" t="s">
        <v>68</v>
      </c>
      <c r="K59" s="368"/>
      <c r="L59" s="431">
        <v>0</v>
      </c>
      <c r="M59" s="432"/>
      <c r="N59" s="112" t="s">
        <v>69</v>
      </c>
      <c r="O59" s="431">
        <v>0</v>
      </c>
      <c r="P59" s="432"/>
      <c r="Q59" s="47"/>
      <c r="R59" s="3"/>
    </row>
    <row r="60" spans="1:16" ht="12.75">
      <c r="A60" s="392"/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</row>
  </sheetData>
  <sheetProtection password="CEFE" sheet="1"/>
  <mergeCells count="197">
    <mergeCell ref="L59:M59"/>
    <mergeCell ref="O59:P59"/>
    <mergeCell ref="A60:P60"/>
    <mergeCell ref="A59:B59"/>
    <mergeCell ref="D59:G59"/>
    <mergeCell ref="H59:I59"/>
    <mergeCell ref="J59:K59"/>
    <mergeCell ref="B58:H58"/>
    <mergeCell ref="I58:K58"/>
    <mergeCell ref="M58:N58"/>
    <mergeCell ref="O58:P58"/>
    <mergeCell ref="O56:P56"/>
    <mergeCell ref="B57:J57"/>
    <mergeCell ref="K57:L57"/>
    <mergeCell ref="M57:P57"/>
    <mergeCell ref="B56:C56"/>
    <mergeCell ref="D56:E56"/>
    <mergeCell ref="F56:H56"/>
    <mergeCell ref="M56:N56"/>
    <mergeCell ref="A54:E54"/>
    <mergeCell ref="F54:P54"/>
    <mergeCell ref="B55:I55"/>
    <mergeCell ref="J55:K55"/>
    <mergeCell ref="N55:P55"/>
    <mergeCell ref="L52:M52"/>
    <mergeCell ref="O52:P52"/>
    <mergeCell ref="A53:P53"/>
    <mergeCell ref="A52:B52"/>
    <mergeCell ref="D52:G52"/>
    <mergeCell ref="H52:I52"/>
    <mergeCell ref="J52:K52"/>
    <mergeCell ref="B51:H51"/>
    <mergeCell ref="I51:K51"/>
    <mergeCell ref="M51:N51"/>
    <mergeCell ref="O51:P51"/>
    <mergeCell ref="O49:P49"/>
    <mergeCell ref="B50:J50"/>
    <mergeCell ref="K50:L50"/>
    <mergeCell ref="M50:P50"/>
    <mergeCell ref="B49:C49"/>
    <mergeCell ref="D49:E49"/>
    <mergeCell ref="F49:H49"/>
    <mergeCell ref="M49:N49"/>
    <mergeCell ref="A47:E47"/>
    <mergeCell ref="F47:P47"/>
    <mergeCell ref="B48:I48"/>
    <mergeCell ref="J48:K48"/>
    <mergeCell ref="N48:P48"/>
    <mergeCell ref="L45:M45"/>
    <mergeCell ref="O45:P45"/>
    <mergeCell ref="A46:P46"/>
    <mergeCell ref="A45:B45"/>
    <mergeCell ref="D45:G45"/>
    <mergeCell ref="H45:I45"/>
    <mergeCell ref="J45:K45"/>
    <mergeCell ref="B44:H44"/>
    <mergeCell ref="I44:K44"/>
    <mergeCell ref="M44:N44"/>
    <mergeCell ref="O44:P44"/>
    <mergeCell ref="O42:P42"/>
    <mergeCell ref="B43:J43"/>
    <mergeCell ref="K43:L43"/>
    <mergeCell ref="M43:P43"/>
    <mergeCell ref="B42:C42"/>
    <mergeCell ref="D42:E42"/>
    <mergeCell ref="F42:H42"/>
    <mergeCell ref="M42:N42"/>
    <mergeCell ref="A40:E40"/>
    <mergeCell ref="F40:P40"/>
    <mergeCell ref="B41:I41"/>
    <mergeCell ref="J41:K41"/>
    <mergeCell ref="N41:P41"/>
    <mergeCell ref="L38:M38"/>
    <mergeCell ref="O38:P38"/>
    <mergeCell ref="A39:P39"/>
    <mergeCell ref="A38:B38"/>
    <mergeCell ref="D38:G38"/>
    <mergeCell ref="H38:I38"/>
    <mergeCell ref="J38:K38"/>
    <mergeCell ref="B37:H37"/>
    <mergeCell ref="I37:K37"/>
    <mergeCell ref="M37:N37"/>
    <mergeCell ref="O37:P37"/>
    <mergeCell ref="O35:P35"/>
    <mergeCell ref="B36:J36"/>
    <mergeCell ref="K36:L36"/>
    <mergeCell ref="M36:P36"/>
    <mergeCell ref="B35:C35"/>
    <mergeCell ref="D35:E35"/>
    <mergeCell ref="F35:H35"/>
    <mergeCell ref="M35:N35"/>
    <mergeCell ref="A33:E33"/>
    <mergeCell ref="F33:P33"/>
    <mergeCell ref="B34:I34"/>
    <mergeCell ref="J34:K34"/>
    <mergeCell ref="N34:P34"/>
    <mergeCell ref="L31:M31"/>
    <mergeCell ref="O31:P31"/>
    <mergeCell ref="A32:P32"/>
    <mergeCell ref="A31:B31"/>
    <mergeCell ref="D31:G31"/>
    <mergeCell ref="H31:I31"/>
    <mergeCell ref="J31:K31"/>
    <mergeCell ref="B30:H30"/>
    <mergeCell ref="I30:K30"/>
    <mergeCell ref="M30:N30"/>
    <mergeCell ref="O30:P30"/>
    <mergeCell ref="O28:P28"/>
    <mergeCell ref="B29:J29"/>
    <mergeCell ref="K29:L29"/>
    <mergeCell ref="M29:P29"/>
    <mergeCell ref="B28:C28"/>
    <mergeCell ref="D28:E28"/>
    <mergeCell ref="F28:H28"/>
    <mergeCell ref="M28:N28"/>
    <mergeCell ref="L25:M25"/>
    <mergeCell ref="O25:P25"/>
    <mergeCell ref="A26:P26"/>
    <mergeCell ref="B27:I27"/>
    <mergeCell ref="J27:K27"/>
    <mergeCell ref="N27:P27"/>
    <mergeCell ref="A25:B25"/>
    <mergeCell ref="D25:G25"/>
    <mergeCell ref="H25:I25"/>
    <mergeCell ref="J25:K25"/>
    <mergeCell ref="B24:H24"/>
    <mergeCell ref="I24:K24"/>
    <mergeCell ref="M24:N24"/>
    <mergeCell ref="O24:P24"/>
    <mergeCell ref="O22:P22"/>
    <mergeCell ref="B23:J23"/>
    <mergeCell ref="K23:L23"/>
    <mergeCell ref="M23:P23"/>
    <mergeCell ref="B22:C22"/>
    <mergeCell ref="D22:E22"/>
    <mergeCell ref="F22:H22"/>
    <mergeCell ref="M22:N22"/>
    <mergeCell ref="A20:E20"/>
    <mergeCell ref="F20:P20"/>
    <mergeCell ref="B21:I21"/>
    <mergeCell ref="J21:K21"/>
    <mergeCell ref="N21:P21"/>
    <mergeCell ref="L18:M18"/>
    <mergeCell ref="O18:P18"/>
    <mergeCell ref="A19:P19"/>
    <mergeCell ref="A18:B18"/>
    <mergeCell ref="D18:G18"/>
    <mergeCell ref="H18:I18"/>
    <mergeCell ref="J18:K18"/>
    <mergeCell ref="B17:H17"/>
    <mergeCell ref="I17:K17"/>
    <mergeCell ref="M17:N17"/>
    <mergeCell ref="O17:P17"/>
    <mergeCell ref="O15:P15"/>
    <mergeCell ref="B16:J16"/>
    <mergeCell ref="K16:L16"/>
    <mergeCell ref="M16:P16"/>
    <mergeCell ref="B15:C15"/>
    <mergeCell ref="D15:E15"/>
    <mergeCell ref="F15:H15"/>
    <mergeCell ref="M15:N15"/>
    <mergeCell ref="A13:E13"/>
    <mergeCell ref="F13:P13"/>
    <mergeCell ref="B14:I14"/>
    <mergeCell ref="J14:K14"/>
    <mergeCell ref="N14:P14"/>
    <mergeCell ref="L11:M11"/>
    <mergeCell ref="O11:P11"/>
    <mergeCell ref="A12:P12"/>
    <mergeCell ref="A11:B11"/>
    <mergeCell ref="D11:G11"/>
    <mergeCell ref="H11:I11"/>
    <mergeCell ref="J11:K11"/>
    <mergeCell ref="B10:H10"/>
    <mergeCell ref="I10:K10"/>
    <mergeCell ref="M10:N10"/>
    <mergeCell ref="O10:P10"/>
    <mergeCell ref="O8:P8"/>
    <mergeCell ref="B9:J9"/>
    <mergeCell ref="K9:L9"/>
    <mergeCell ref="M9:P9"/>
    <mergeCell ref="B8:C8"/>
    <mergeCell ref="D8:E8"/>
    <mergeCell ref="F8:H8"/>
    <mergeCell ref="M8:N8"/>
    <mergeCell ref="A6:E6"/>
    <mergeCell ref="F6:P6"/>
    <mergeCell ref="B7:I7"/>
    <mergeCell ref="J7:K7"/>
    <mergeCell ref="N7:P7"/>
    <mergeCell ref="A1:P1"/>
    <mergeCell ref="A4:P5"/>
    <mergeCell ref="A2:P2"/>
    <mergeCell ref="M3:N3"/>
    <mergeCell ref="O3:P3"/>
    <mergeCell ref="E3:L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94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441"/>
      <c r="R1" s="441"/>
    </row>
    <row r="2" spans="1:18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441"/>
      <c r="R2" s="441"/>
    </row>
    <row r="3" spans="1:18" ht="13.5" thickBot="1">
      <c r="A3" s="377" t="s">
        <v>78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4"/>
      <c r="M3" s="380" t="s">
        <v>1271</v>
      </c>
      <c r="N3" s="381"/>
      <c r="O3" s="378" t="s">
        <v>153</v>
      </c>
      <c r="P3" s="379"/>
      <c r="Q3" s="441"/>
      <c r="R3" s="441"/>
    </row>
    <row r="4" spans="1:18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441"/>
      <c r="R4" s="441"/>
    </row>
    <row r="5" spans="1:18" s="38" customFormat="1" ht="11.25" customHeigh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441"/>
      <c r="R5" s="441"/>
    </row>
    <row r="6" spans="1:19" s="46" customFormat="1" ht="11.25" customHeight="1">
      <c r="A6" s="367" t="s">
        <v>6</v>
      </c>
      <c r="B6" s="368"/>
      <c r="C6" s="368"/>
      <c r="D6" s="368"/>
      <c r="E6" s="371"/>
      <c r="F6" s="421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41"/>
      <c r="R6" s="441"/>
      <c r="S6" s="39"/>
    </row>
    <row r="7" spans="1:18" s="3" customFormat="1" ht="13.5" customHeight="1">
      <c r="A7" s="25" t="s">
        <v>1267</v>
      </c>
      <c r="B7" s="369" t="s">
        <v>188</v>
      </c>
      <c r="C7" s="369"/>
      <c r="D7" s="369"/>
      <c r="E7" s="369"/>
      <c r="F7" s="369"/>
      <c r="G7" s="369"/>
      <c r="H7" s="369"/>
      <c r="I7" s="370"/>
      <c r="J7" s="367" t="s">
        <v>64</v>
      </c>
      <c r="K7" s="368"/>
      <c r="L7" s="111" t="s">
        <v>135</v>
      </c>
      <c r="M7" s="61" t="s">
        <v>63</v>
      </c>
      <c r="N7" s="435" t="s">
        <v>160</v>
      </c>
      <c r="O7" s="435"/>
      <c r="P7" s="436"/>
      <c r="Q7" s="441"/>
      <c r="R7" s="441"/>
    </row>
    <row r="8" spans="1:18" s="3" customFormat="1" ht="13.5" customHeight="1">
      <c r="A8" s="25" t="s">
        <v>1278</v>
      </c>
      <c r="B8" s="425" t="s">
        <v>377</v>
      </c>
      <c r="C8" s="426"/>
      <c r="D8" s="437" t="s">
        <v>65</v>
      </c>
      <c r="E8" s="438"/>
      <c r="F8" s="439" t="s">
        <v>186</v>
      </c>
      <c r="G8" s="439"/>
      <c r="H8" s="439"/>
      <c r="I8" s="439"/>
      <c r="J8" s="440"/>
      <c r="K8" s="25" t="s">
        <v>1265</v>
      </c>
      <c r="L8" s="433">
        <v>40430</v>
      </c>
      <c r="M8" s="434"/>
      <c r="N8" s="25" t="s">
        <v>1266</v>
      </c>
      <c r="O8" s="433" t="s">
        <v>160</v>
      </c>
      <c r="P8" s="434"/>
      <c r="Q8" s="441"/>
      <c r="R8" s="441"/>
    </row>
    <row r="9" spans="1:18" ht="12.75">
      <c r="A9" s="367" t="s">
        <v>66</v>
      </c>
      <c r="B9" s="368"/>
      <c r="C9" s="368"/>
      <c r="D9" s="431">
        <v>0</v>
      </c>
      <c r="E9" s="432"/>
      <c r="F9" s="367" t="s">
        <v>67</v>
      </c>
      <c r="G9" s="368"/>
      <c r="H9" s="431">
        <v>0</v>
      </c>
      <c r="I9" s="432"/>
      <c r="J9" s="367" t="s">
        <v>68</v>
      </c>
      <c r="K9" s="368"/>
      <c r="L9" s="431">
        <v>0</v>
      </c>
      <c r="M9" s="432"/>
      <c r="N9" s="112" t="s">
        <v>69</v>
      </c>
      <c r="O9" s="431">
        <v>0</v>
      </c>
      <c r="P9" s="432"/>
      <c r="Q9" s="441"/>
      <c r="R9" s="441"/>
    </row>
    <row r="10" spans="1:18" ht="12.75">
      <c r="A10" s="366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441"/>
      <c r="R10" s="441"/>
    </row>
    <row r="11" spans="1:19" s="46" customFormat="1" ht="11.25" customHeight="1">
      <c r="A11" s="367" t="s">
        <v>172</v>
      </c>
      <c r="B11" s="368"/>
      <c r="C11" s="368"/>
      <c r="D11" s="368"/>
      <c r="E11" s="371"/>
      <c r="F11" s="421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41"/>
      <c r="R11" s="441"/>
      <c r="S11" s="39"/>
    </row>
    <row r="12" spans="1:18" s="3" customFormat="1" ht="13.5" customHeight="1">
      <c r="A12" s="25" t="s">
        <v>1267</v>
      </c>
      <c r="B12" s="369" t="s">
        <v>188</v>
      </c>
      <c r="C12" s="369"/>
      <c r="D12" s="369"/>
      <c r="E12" s="369"/>
      <c r="F12" s="369"/>
      <c r="G12" s="369"/>
      <c r="H12" s="369"/>
      <c r="I12" s="370"/>
      <c r="J12" s="367" t="s">
        <v>64</v>
      </c>
      <c r="K12" s="368"/>
      <c r="L12" s="111" t="s">
        <v>190</v>
      </c>
      <c r="M12" s="61" t="s">
        <v>63</v>
      </c>
      <c r="N12" s="435" t="s">
        <v>160</v>
      </c>
      <c r="O12" s="435"/>
      <c r="P12" s="436"/>
      <c r="Q12" s="441"/>
      <c r="R12" s="441"/>
    </row>
    <row r="13" spans="1:18" s="3" customFormat="1" ht="13.5" customHeight="1">
      <c r="A13" s="25" t="s">
        <v>1278</v>
      </c>
      <c r="B13" s="425" t="s">
        <v>189</v>
      </c>
      <c r="C13" s="426"/>
      <c r="D13" s="437" t="s">
        <v>65</v>
      </c>
      <c r="E13" s="438"/>
      <c r="F13" s="439" t="s">
        <v>186</v>
      </c>
      <c r="G13" s="439"/>
      <c r="H13" s="439"/>
      <c r="I13" s="439"/>
      <c r="J13" s="440"/>
      <c r="K13" s="25" t="s">
        <v>1265</v>
      </c>
      <c r="L13" s="433">
        <v>40430</v>
      </c>
      <c r="M13" s="434"/>
      <c r="N13" s="25" t="s">
        <v>1266</v>
      </c>
      <c r="O13" s="433" t="s">
        <v>135</v>
      </c>
      <c r="P13" s="434"/>
      <c r="Q13" s="441"/>
      <c r="R13" s="441"/>
    </row>
    <row r="14" spans="1:18" ht="12.75">
      <c r="A14" s="367" t="s">
        <v>66</v>
      </c>
      <c r="B14" s="368"/>
      <c r="C14" s="368"/>
      <c r="D14" s="431">
        <v>0</v>
      </c>
      <c r="E14" s="432"/>
      <c r="F14" s="367" t="s">
        <v>67</v>
      </c>
      <c r="G14" s="368"/>
      <c r="H14" s="431">
        <v>0</v>
      </c>
      <c r="I14" s="432"/>
      <c r="J14" s="367" t="s">
        <v>68</v>
      </c>
      <c r="K14" s="368"/>
      <c r="L14" s="431">
        <v>0</v>
      </c>
      <c r="M14" s="432"/>
      <c r="N14" s="112" t="s">
        <v>69</v>
      </c>
      <c r="O14" s="431">
        <v>0</v>
      </c>
      <c r="P14" s="432"/>
      <c r="Q14" s="441"/>
      <c r="R14" s="441"/>
    </row>
    <row r="15" spans="1:18" ht="12.75">
      <c r="A15" s="366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441"/>
      <c r="R15" s="441"/>
    </row>
    <row r="16" spans="1:19" s="46" customFormat="1" ht="11.25" customHeight="1">
      <c r="A16" s="367" t="s">
        <v>10</v>
      </c>
      <c r="B16" s="368"/>
      <c r="C16" s="368"/>
      <c r="D16" s="368"/>
      <c r="E16" s="371"/>
      <c r="F16" s="421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41"/>
      <c r="R16" s="441"/>
      <c r="S16" s="39"/>
    </row>
    <row r="17" spans="1:18" s="3" customFormat="1" ht="13.5" customHeight="1">
      <c r="A17" s="25" t="s">
        <v>1267</v>
      </c>
      <c r="B17" s="369" t="s">
        <v>374</v>
      </c>
      <c r="C17" s="369"/>
      <c r="D17" s="369"/>
      <c r="E17" s="369"/>
      <c r="F17" s="369"/>
      <c r="G17" s="369"/>
      <c r="H17" s="369"/>
      <c r="I17" s="370"/>
      <c r="J17" s="367" t="s">
        <v>64</v>
      </c>
      <c r="K17" s="368"/>
      <c r="L17" s="111" t="s">
        <v>346</v>
      </c>
      <c r="M17" s="61" t="s">
        <v>63</v>
      </c>
      <c r="N17" s="435" t="s">
        <v>160</v>
      </c>
      <c r="O17" s="435"/>
      <c r="P17" s="436"/>
      <c r="Q17" s="441"/>
      <c r="R17" s="441"/>
    </row>
    <row r="18" spans="1:18" s="3" customFormat="1" ht="13.5" customHeight="1">
      <c r="A18" s="25" t="s">
        <v>1278</v>
      </c>
      <c r="B18" s="425" t="s">
        <v>189</v>
      </c>
      <c r="C18" s="426"/>
      <c r="D18" s="437" t="s">
        <v>65</v>
      </c>
      <c r="E18" s="438"/>
      <c r="F18" s="439" t="s">
        <v>380</v>
      </c>
      <c r="G18" s="439"/>
      <c r="H18" s="439"/>
      <c r="I18" s="439"/>
      <c r="J18" s="440"/>
      <c r="K18" s="25" t="s">
        <v>1265</v>
      </c>
      <c r="L18" s="433">
        <v>39816</v>
      </c>
      <c r="M18" s="434"/>
      <c r="N18" s="25" t="s">
        <v>1266</v>
      </c>
      <c r="O18" s="433" t="s">
        <v>379</v>
      </c>
      <c r="P18" s="434"/>
      <c r="Q18" s="441"/>
      <c r="R18" s="441"/>
    </row>
    <row r="19" spans="1:18" ht="12.75">
      <c r="A19" s="367" t="s">
        <v>66</v>
      </c>
      <c r="B19" s="368"/>
      <c r="C19" s="368"/>
      <c r="D19" s="431">
        <v>0</v>
      </c>
      <c r="E19" s="432"/>
      <c r="F19" s="367" t="s">
        <v>67</v>
      </c>
      <c r="G19" s="368"/>
      <c r="H19" s="431">
        <v>0</v>
      </c>
      <c r="I19" s="432"/>
      <c r="J19" s="367" t="s">
        <v>68</v>
      </c>
      <c r="K19" s="368"/>
      <c r="L19" s="431">
        <v>0</v>
      </c>
      <c r="M19" s="432"/>
      <c r="N19" s="112" t="s">
        <v>69</v>
      </c>
      <c r="O19" s="431">
        <v>0</v>
      </c>
      <c r="P19" s="432"/>
      <c r="Q19" s="441"/>
      <c r="R19" s="441"/>
    </row>
    <row r="20" spans="1:18" ht="12.75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441"/>
      <c r="R20" s="441"/>
    </row>
    <row r="21" spans="1:18" s="3" customFormat="1" ht="13.5" customHeight="1">
      <c r="A21" s="25" t="s">
        <v>1267</v>
      </c>
      <c r="B21" s="369" t="s">
        <v>375</v>
      </c>
      <c r="C21" s="369"/>
      <c r="D21" s="369"/>
      <c r="E21" s="369"/>
      <c r="F21" s="369"/>
      <c r="G21" s="369"/>
      <c r="H21" s="369"/>
      <c r="I21" s="370"/>
      <c r="J21" s="367" t="s">
        <v>64</v>
      </c>
      <c r="K21" s="368"/>
      <c r="L21" s="111" t="s">
        <v>193</v>
      </c>
      <c r="M21" s="61" t="s">
        <v>63</v>
      </c>
      <c r="N21" s="435" t="s">
        <v>160</v>
      </c>
      <c r="O21" s="435"/>
      <c r="P21" s="436"/>
      <c r="Q21" s="441"/>
      <c r="R21" s="441"/>
    </row>
    <row r="22" spans="1:18" s="3" customFormat="1" ht="13.5" customHeight="1">
      <c r="A22" s="25" t="s">
        <v>1278</v>
      </c>
      <c r="B22" s="425" t="s">
        <v>189</v>
      </c>
      <c r="C22" s="426"/>
      <c r="D22" s="437" t="s">
        <v>65</v>
      </c>
      <c r="E22" s="438"/>
      <c r="F22" s="439" t="s">
        <v>381</v>
      </c>
      <c r="G22" s="439"/>
      <c r="H22" s="439"/>
      <c r="I22" s="439"/>
      <c r="J22" s="440"/>
      <c r="K22" s="25" t="s">
        <v>1265</v>
      </c>
      <c r="L22" s="433">
        <v>37288</v>
      </c>
      <c r="M22" s="434"/>
      <c r="N22" s="25" t="s">
        <v>1266</v>
      </c>
      <c r="O22" s="433" t="s">
        <v>135</v>
      </c>
      <c r="P22" s="434"/>
      <c r="Q22" s="441"/>
      <c r="R22" s="441"/>
    </row>
    <row r="23" spans="1:18" ht="12.75">
      <c r="A23" s="367" t="s">
        <v>66</v>
      </c>
      <c r="B23" s="368"/>
      <c r="C23" s="368"/>
      <c r="D23" s="431">
        <v>0</v>
      </c>
      <c r="E23" s="432"/>
      <c r="F23" s="367" t="s">
        <v>70</v>
      </c>
      <c r="G23" s="368"/>
      <c r="H23" s="431">
        <v>0</v>
      </c>
      <c r="I23" s="432"/>
      <c r="J23" s="367" t="s">
        <v>68</v>
      </c>
      <c r="K23" s="368"/>
      <c r="L23" s="431">
        <v>0</v>
      </c>
      <c r="M23" s="432"/>
      <c r="N23" s="112" t="s">
        <v>69</v>
      </c>
      <c r="O23" s="431">
        <v>0</v>
      </c>
      <c r="P23" s="432"/>
      <c r="Q23" s="441"/>
      <c r="R23" s="441"/>
    </row>
    <row r="24" spans="1:18" ht="12.7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441"/>
      <c r="R24" s="441"/>
    </row>
    <row r="25" spans="1:18" s="3" customFormat="1" ht="13.5" customHeight="1">
      <c r="A25" s="25" t="s">
        <v>1267</v>
      </c>
      <c r="B25" s="369" t="s">
        <v>376</v>
      </c>
      <c r="C25" s="369"/>
      <c r="D25" s="369"/>
      <c r="E25" s="369"/>
      <c r="F25" s="369"/>
      <c r="G25" s="369"/>
      <c r="H25" s="369"/>
      <c r="I25" s="370"/>
      <c r="J25" s="367" t="s">
        <v>64</v>
      </c>
      <c r="K25" s="368"/>
      <c r="L25" s="111" t="s">
        <v>346</v>
      </c>
      <c r="M25" s="61" t="s">
        <v>63</v>
      </c>
      <c r="N25" s="435" t="s">
        <v>160</v>
      </c>
      <c r="O25" s="435"/>
      <c r="P25" s="436"/>
      <c r="Q25" s="441"/>
      <c r="R25" s="441"/>
    </row>
    <row r="26" spans="1:18" s="3" customFormat="1" ht="13.5" customHeight="1">
      <c r="A26" s="25" t="s">
        <v>1278</v>
      </c>
      <c r="B26" s="425" t="s">
        <v>377</v>
      </c>
      <c r="C26" s="426"/>
      <c r="D26" s="437" t="s">
        <v>65</v>
      </c>
      <c r="E26" s="438"/>
      <c r="F26" s="439" t="s">
        <v>382</v>
      </c>
      <c r="G26" s="439"/>
      <c r="H26" s="439"/>
      <c r="I26" s="439"/>
      <c r="J26" s="440"/>
      <c r="K26" s="25" t="s">
        <v>1265</v>
      </c>
      <c r="L26" s="433">
        <v>39508</v>
      </c>
      <c r="M26" s="434"/>
      <c r="N26" s="25" t="s">
        <v>1266</v>
      </c>
      <c r="O26" s="433">
        <v>40537</v>
      </c>
      <c r="P26" s="434"/>
      <c r="Q26" s="441"/>
      <c r="R26" s="441"/>
    </row>
    <row r="27" spans="1:18" ht="12.75">
      <c r="A27" s="367" t="s">
        <v>66</v>
      </c>
      <c r="B27" s="368"/>
      <c r="C27" s="368"/>
      <c r="D27" s="431">
        <v>73800</v>
      </c>
      <c r="E27" s="432"/>
      <c r="F27" s="367" t="s">
        <v>70</v>
      </c>
      <c r="G27" s="368"/>
      <c r="H27" s="431">
        <v>73800</v>
      </c>
      <c r="I27" s="432"/>
      <c r="J27" s="367" t="s">
        <v>68</v>
      </c>
      <c r="K27" s="368"/>
      <c r="L27" s="431">
        <v>7418.41</v>
      </c>
      <c r="M27" s="432"/>
      <c r="N27" s="112" t="s">
        <v>69</v>
      </c>
      <c r="O27" s="431">
        <v>57426.92</v>
      </c>
      <c r="P27" s="432"/>
      <c r="Q27" s="441"/>
      <c r="R27" s="441"/>
    </row>
    <row r="28" spans="1:18" ht="12.75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441"/>
      <c r="R28" s="441"/>
    </row>
    <row r="29" spans="1:18" s="3" customFormat="1" ht="13.5" customHeight="1">
      <c r="A29" s="25" t="s">
        <v>1267</v>
      </c>
      <c r="B29" s="369" t="s">
        <v>378</v>
      </c>
      <c r="C29" s="369"/>
      <c r="D29" s="369"/>
      <c r="E29" s="369"/>
      <c r="F29" s="369"/>
      <c r="G29" s="369"/>
      <c r="H29" s="369"/>
      <c r="I29" s="370"/>
      <c r="J29" s="367" t="s">
        <v>64</v>
      </c>
      <c r="K29" s="368"/>
      <c r="L29" s="111" t="s">
        <v>346</v>
      </c>
      <c r="M29" s="61" t="s">
        <v>63</v>
      </c>
      <c r="N29" s="435" t="s">
        <v>160</v>
      </c>
      <c r="O29" s="435"/>
      <c r="P29" s="436"/>
      <c r="Q29" s="441"/>
      <c r="R29" s="441"/>
    </row>
    <row r="30" spans="1:18" s="3" customFormat="1" ht="13.5" customHeight="1">
      <c r="A30" s="25" t="s">
        <v>1278</v>
      </c>
      <c r="B30" s="425" t="s">
        <v>377</v>
      </c>
      <c r="C30" s="426"/>
      <c r="D30" s="437" t="s">
        <v>65</v>
      </c>
      <c r="E30" s="438"/>
      <c r="F30" s="439" t="s">
        <v>383</v>
      </c>
      <c r="G30" s="439"/>
      <c r="H30" s="439"/>
      <c r="I30" s="439"/>
      <c r="J30" s="440"/>
      <c r="K30" s="25" t="s">
        <v>1265</v>
      </c>
      <c r="L30" s="433">
        <v>39965</v>
      </c>
      <c r="M30" s="434"/>
      <c r="N30" s="25" t="s">
        <v>1266</v>
      </c>
      <c r="O30" s="433">
        <v>41060</v>
      </c>
      <c r="P30" s="434"/>
      <c r="Q30" s="441"/>
      <c r="R30" s="441"/>
    </row>
    <row r="31" spans="1:18" ht="12.75">
      <c r="A31" s="367" t="s">
        <v>66</v>
      </c>
      <c r="B31" s="368"/>
      <c r="C31" s="368"/>
      <c r="D31" s="431">
        <v>0</v>
      </c>
      <c r="E31" s="432"/>
      <c r="F31" s="367" t="s">
        <v>70</v>
      </c>
      <c r="G31" s="368"/>
      <c r="H31" s="431">
        <v>0</v>
      </c>
      <c r="I31" s="432"/>
      <c r="J31" s="367" t="s">
        <v>68</v>
      </c>
      <c r="K31" s="368"/>
      <c r="L31" s="431">
        <v>0</v>
      </c>
      <c r="M31" s="432"/>
      <c r="N31" s="112" t="s">
        <v>69</v>
      </c>
      <c r="O31" s="431">
        <v>0</v>
      </c>
      <c r="P31" s="432"/>
      <c r="Q31" s="441"/>
      <c r="R31" s="441"/>
    </row>
    <row r="32" spans="1:18" ht="12.75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441"/>
      <c r="R32" s="441"/>
    </row>
    <row r="33" spans="1:19" s="46" customFormat="1" ht="11.25" customHeight="1">
      <c r="A33" s="367" t="s">
        <v>388</v>
      </c>
      <c r="B33" s="368"/>
      <c r="C33" s="368"/>
      <c r="D33" s="368"/>
      <c r="E33" s="371"/>
      <c r="F33" s="421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41"/>
      <c r="R33" s="441"/>
      <c r="S33" s="39"/>
    </row>
    <row r="34" spans="1:18" s="3" customFormat="1" ht="13.5" customHeight="1">
      <c r="A34" s="25" t="s">
        <v>1267</v>
      </c>
      <c r="B34" s="369" t="s">
        <v>389</v>
      </c>
      <c r="C34" s="369"/>
      <c r="D34" s="369"/>
      <c r="E34" s="369"/>
      <c r="F34" s="369"/>
      <c r="G34" s="369"/>
      <c r="H34" s="369"/>
      <c r="I34" s="370"/>
      <c r="J34" s="367" t="s">
        <v>64</v>
      </c>
      <c r="K34" s="368"/>
      <c r="L34" s="111" t="s">
        <v>190</v>
      </c>
      <c r="M34" s="61" t="s">
        <v>63</v>
      </c>
      <c r="N34" s="435" t="s">
        <v>160</v>
      </c>
      <c r="O34" s="435"/>
      <c r="P34" s="436"/>
      <c r="Q34" s="441"/>
      <c r="R34" s="441"/>
    </row>
    <row r="35" spans="1:18" s="3" customFormat="1" ht="13.5" customHeight="1">
      <c r="A35" s="25" t="s">
        <v>1278</v>
      </c>
      <c r="B35" s="425" t="s">
        <v>189</v>
      </c>
      <c r="C35" s="426"/>
      <c r="D35" s="437" t="s">
        <v>65</v>
      </c>
      <c r="E35" s="438"/>
      <c r="F35" s="439" t="s">
        <v>390</v>
      </c>
      <c r="G35" s="439"/>
      <c r="H35" s="439"/>
      <c r="I35" s="439"/>
      <c r="J35" s="440"/>
      <c r="K35" s="25" t="s">
        <v>1265</v>
      </c>
      <c r="L35" s="433">
        <v>40249</v>
      </c>
      <c r="M35" s="434"/>
      <c r="N35" s="25" t="s">
        <v>1266</v>
      </c>
      <c r="O35" s="433" t="s">
        <v>135</v>
      </c>
      <c r="P35" s="434"/>
      <c r="Q35" s="441"/>
      <c r="R35" s="441"/>
    </row>
    <row r="36" spans="1:18" ht="12.75">
      <c r="A36" s="367" t="s">
        <v>66</v>
      </c>
      <c r="B36" s="368"/>
      <c r="C36" s="368"/>
      <c r="D36" s="431">
        <v>0</v>
      </c>
      <c r="E36" s="432"/>
      <c r="F36" s="367" t="s">
        <v>67</v>
      </c>
      <c r="G36" s="368"/>
      <c r="H36" s="431">
        <v>0</v>
      </c>
      <c r="I36" s="432"/>
      <c r="J36" s="367" t="s">
        <v>68</v>
      </c>
      <c r="K36" s="368"/>
      <c r="L36" s="431">
        <v>0</v>
      </c>
      <c r="M36" s="432"/>
      <c r="N36" s="112" t="s">
        <v>69</v>
      </c>
      <c r="O36" s="431">
        <v>0</v>
      </c>
      <c r="P36" s="432"/>
      <c r="Q36" s="441"/>
      <c r="R36" s="441"/>
    </row>
    <row r="37" spans="1:18" ht="12.75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441"/>
      <c r="R37" s="441"/>
    </row>
    <row r="38" spans="1:18" s="3" customFormat="1" ht="13.5" customHeight="1">
      <c r="A38" s="25" t="s">
        <v>1267</v>
      </c>
      <c r="B38" s="369" t="s">
        <v>188</v>
      </c>
      <c r="C38" s="369"/>
      <c r="D38" s="369"/>
      <c r="E38" s="369"/>
      <c r="F38" s="369"/>
      <c r="G38" s="369"/>
      <c r="H38" s="369"/>
      <c r="I38" s="370"/>
      <c r="J38" s="367" t="s">
        <v>64</v>
      </c>
      <c r="K38" s="368"/>
      <c r="L38" s="111" t="s">
        <v>190</v>
      </c>
      <c r="M38" s="61" t="s">
        <v>63</v>
      </c>
      <c r="N38" s="435" t="s">
        <v>160</v>
      </c>
      <c r="O38" s="435"/>
      <c r="P38" s="436"/>
      <c r="Q38" s="441"/>
      <c r="R38" s="441"/>
    </row>
    <row r="39" spans="1:18" s="3" customFormat="1" ht="13.5" customHeight="1">
      <c r="A39" s="25" t="s">
        <v>1278</v>
      </c>
      <c r="B39" s="425" t="s">
        <v>189</v>
      </c>
      <c r="C39" s="426"/>
      <c r="D39" s="437" t="s">
        <v>65</v>
      </c>
      <c r="E39" s="438"/>
      <c r="F39" s="439" t="s">
        <v>186</v>
      </c>
      <c r="G39" s="439"/>
      <c r="H39" s="439"/>
      <c r="I39" s="439"/>
      <c r="J39" s="440"/>
      <c r="K39" s="25" t="s">
        <v>1265</v>
      </c>
      <c r="L39" s="433">
        <v>40430</v>
      </c>
      <c r="M39" s="434"/>
      <c r="N39" s="25" t="s">
        <v>1266</v>
      </c>
      <c r="O39" s="433" t="s">
        <v>135</v>
      </c>
      <c r="P39" s="434"/>
      <c r="Q39" s="441"/>
      <c r="R39" s="441"/>
    </row>
    <row r="40" spans="1:18" ht="12.75">
      <c r="A40" s="367" t="s">
        <v>66</v>
      </c>
      <c r="B40" s="368"/>
      <c r="C40" s="368"/>
      <c r="D40" s="431">
        <v>0</v>
      </c>
      <c r="E40" s="432"/>
      <c r="F40" s="367" t="s">
        <v>70</v>
      </c>
      <c r="G40" s="368"/>
      <c r="H40" s="431">
        <v>0</v>
      </c>
      <c r="I40" s="432"/>
      <c r="J40" s="367" t="s">
        <v>68</v>
      </c>
      <c r="K40" s="368"/>
      <c r="L40" s="431">
        <v>0</v>
      </c>
      <c r="M40" s="432"/>
      <c r="N40" s="112" t="s">
        <v>69</v>
      </c>
      <c r="O40" s="431">
        <v>0</v>
      </c>
      <c r="P40" s="432"/>
      <c r="Q40" s="441"/>
      <c r="R40" s="441"/>
    </row>
    <row r="41" spans="1:18" ht="12.75">
      <c r="A41" s="366"/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441"/>
      <c r="R41" s="441"/>
    </row>
    <row r="42" spans="1:19" s="46" customFormat="1" ht="11.25" customHeight="1">
      <c r="A42" s="367" t="s">
        <v>11</v>
      </c>
      <c r="B42" s="368"/>
      <c r="C42" s="368"/>
      <c r="D42" s="368"/>
      <c r="E42" s="37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41"/>
      <c r="R42" s="441"/>
      <c r="S42" s="39"/>
    </row>
    <row r="43" spans="1:18" s="3" customFormat="1" ht="13.5" customHeight="1">
      <c r="A43" s="25" t="s">
        <v>1267</v>
      </c>
      <c r="B43" s="369" t="s">
        <v>410</v>
      </c>
      <c r="C43" s="369"/>
      <c r="D43" s="369"/>
      <c r="E43" s="369"/>
      <c r="F43" s="369"/>
      <c r="G43" s="369"/>
      <c r="H43" s="369"/>
      <c r="I43" s="370"/>
      <c r="J43" s="367" t="s">
        <v>64</v>
      </c>
      <c r="K43" s="368"/>
      <c r="L43" s="111" t="s">
        <v>135</v>
      </c>
      <c r="M43" s="61" t="s">
        <v>63</v>
      </c>
      <c r="N43" s="435" t="s">
        <v>160</v>
      </c>
      <c r="O43" s="435"/>
      <c r="P43" s="436"/>
      <c r="Q43" s="441"/>
      <c r="R43" s="441"/>
    </row>
    <row r="44" spans="1:18" s="3" customFormat="1" ht="13.5" customHeight="1">
      <c r="A44" s="25" t="s">
        <v>1278</v>
      </c>
      <c r="B44" s="425" t="s">
        <v>377</v>
      </c>
      <c r="C44" s="426"/>
      <c r="D44" s="437" t="s">
        <v>65</v>
      </c>
      <c r="E44" s="438"/>
      <c r="F44" s="439" t="s">
        <v>411</v>
      </c>
      <c r="G44" s="439"/>
      <c r="H44" s="439"/>
      <c r="I44" s="439"/>
      <c r="J44" s="440"/>
      <c r="K44" s="25" t="s">
        <v>1265</v>
      </c>
      <c r="L44" s="433">
        <v>38047</v>
      </c>
      <c r="M44" s="434"/>
      <c r="N44" s="25" t="s">
        <v>1266</v>
      </c>
      <c r="O44" s="433" t="s">
        <v>135</v>
      </c>
      <c r="P44" s="434"/>
      <c r="Q44" s="441"/>
      <c r="R44" s="441"/>
    </row>
    <row r="45" spans="1:18" ht="12.75">
      <c r="A45" s="367" t="s">
        <v>66</v>
      </c>
      <c r="B45" s="368"/>
      <c r="C45" s="368"/>
      <c r="D45" s="431">
        <v>0</v>
      </c>
      <c r="E45" s="432"/>
      <c r="F45" s="367" t="s">
        <v>67</v>
      </c>
      <c r="G45" s="368"/>
      <c r="H45" s="431">
        <v>0</v>
      </c>
      <c r="I45" s="432"/>
      <c r="J45" s="367" t="s">
        <v>68</v>
      </c>
      <c r="K45" s="368"/>
      <c r="L45" s="431">
        <v>0</v>
      </c>
      <c r="M45" s="432"/>
      <c r="N45" s="112" t="s">
        <v>69</v>
      </c>
      <c r="O45" s="431">
        <v>0</v>
      </c>
      <c r="P45" s="432"/>
      <c r="Q45" s="441"/>
      <c r="R45" s="441"/>
    </row>
    <row r="46" spans="1:18" ht="12.75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441"/>
      <c r="R46" s="441"/>
    </row>
    <row r="47" spans="1:19" s="46" customFormat="1" ht="11.25" customHeight="1">
      <c r="A47" s="367" t="s">
        <v>12</v>
      </c>
      <c r="B47" s="368"/>
      <c r="C47" s="368"/>
      <c r="D47" s="368"/>
      <c r="E47" s="371"/>
      <c r="F47" s="421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41"/>
      <c r="R47" s="441"/>
      <c r="S47" s="39"/>
    </row>
    <row r="48" spans="1:18" s="3" customFormat="1" ht="13.5" customHeight="1">
      <c r="A48" s="25" t="s">
        <v>1267</v>
      </c>
      <c r="B48" s="369" t="s">
        <v>448</v>
      </c>
      <c r="C48" s="369"/>
      <c r="D48" s="369"/>
      <c r="E48" s="369"/>
      <c r="F48" s="369"/>
      <c r="G48" s="369"/>
      <c r="H48" s="369"/>
      <c r="I48" s="370"/>
      <c r="J48" s="367" t="s">
        <v>64</v>
      </c>
      <c r="K48" s="368"/>
      <c r="L48" s="111" t="s">
        <v>346</v>
      </c>
      <c r="M48" s="61" t="s">
        <v>63</v>
      </c>
      <c r="N48" s="435" t="s">
        <v>160</v>
      </c>
      <c r="O48" s="435"/>
      <c r="P48" s="436"/>
      <c r="Q48" s="441"/>
      <c r="R48" s="441"/>
    </row>
    <row r="49" spans="1:18" s="3" customFormat="1" ht="13.5" customHeight="1">
      <c r="A49" s="25" t="s">
        <v>1278</v>
      </c>
      <c r="B49" s="425" t="s">
        <v>377</v>
      </c>
      <c r="C49" s="426"/>
      <c r="D49" s="437" t="s">
        <v>65</v>
      </c>
      <c r="E49" s="438"/>
      <c r="F49" s="439" t="s">
        <v>453</v>
      </c>
      <c r="G49" s="439"/>
      <c r="H49" s="439"/>
      <c r="I49" s="439"/>
      <c r="J49" s="440"/>
      <c r="K49" s="25" t="s">
        <v>1265</v>
      </c>
      <c r="L49" s="433">
        <v>39816</v>
      </c>
      <c r="M49" s="434"/>
      <c r="N49" s="25" t="s">
        <v>1266</v>
      </c>
      <c r="O49" s="433" t="s">
        <v>452</v>
      </c>
      <c r="P49" s="434"/>
      <c r="Q49" s="441"/>
      <c r="R49" s="441"/>
    </row>
    <row r="50" spans="1:18" ht="12.75">
      <c r="A50" s="367" t="s">
        <v>66</v>
      </c>
      <c r="B50" s="368"/>
      <c r="C50" s="368"/>
      <c r="D50" s="431">
        <v>126000</v>
      </c>
      <c r="E50" s="432"/>
      <c r="F50" s="367" t="s">
        <v>67</v>
      </c>
      <c r="G50" s="368"/>
      <c r="H50" s="431">
        <v>50000</v>
      </c>
      <c r="I50" s="432"/>
      <c r="J50" s="367" t="s">
        <v>68</v>
      </c>
      <c r="K50" s="368"/>
      <c r="L50" s="431">
        <v>0</v>
      </c>
      <c r="M50" s="432"/>
      <c r="N50" s="112" t="s">
        <v>69</v>
      </c>
      <c r="O50" s="431">
        <v>0</v>
      </c>
      <c r="P50" s="432"/>
      <c r="Q50" s="441"/>
      <c r="R50" s="441"/>
    </row>
    <row r="51" spans="1:18" ht="12.75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441"/>
      <c r="R51" s="441"/>
    </row>
    <row r="52" spans="1:18" s="3" customFormat="1" ht="13.5" customHeight="1">
      <c r="A52" s="25" t="s">
        <v>1267</v>
      </c>
      <c r="B52" s="369" t="s">
        <v>449</v>
      </c>
      <c r="C52" s="369"/>
      <c r="D52" s="369"/>
      <c r="E52" s="369"/>
      <c r="F52" s="369"/>
      <c r="G52" s="369"/>
      <c r="H52" s="369"/>
      <c r="I52" s="370"/>
      <c r="J52" s="367" t="s">
        <v>64</v>
      </c>
      <c r="K52" s="368"/>
      <c r="L52" s="111" t="s">
        <v>346</v>
      </c>
      <c r="M52" s="61" t="s">
        <v>63</v>
      </c>
      <c r="N52" s="435" t="s">
        <v>160</v>
      </c>
      <c r="O52" s="435"/>
      <c r="P52" s="436"/>
      <c r="Q52" s="441"/>
      <c r="R52" s="441"/>
    </row>
    <row r="53" spans="1:18" s="3" customFormat="1" ht="13.5" customHeight="1">
      <c r="A53" s="25" t="s">
        <v>1278</v>
      </c>
      <c r="B53" s="425" t="s">
        <v>377</v>
      </c>
      <c r="C53" s="426"/>
      <c r="D53" s="437" t="s">
        <v>65</v>
      </c>
      <c r="E53" s="438"/>
      <c r="F53" s="439" t="s">
        <v>380</v>
      </c>
      <c r="G53" s="439"/>
      <c r="H53" s="439"/>
      <c r="I53" s="439"/>
      <c r="J53" s="440"/>
      <c r="K53" s="25" t="s">
        <v>1265</v>
      </c>
      <c r="L53" s="433">
        <v>38412</v>
      </c>
      <c r="M53" s="434"/>
      <c r="N53" s="25" t="s">
        <v>1266</v>
      </c>
      <c r="O53" s="433" t="s">
        <v>135</v>
      </c>
      <c r="P53" s="434"/>
      <c r="Q53" s="441"/>
      <c r="R53" s="441"/>
    </row>
    <row r="54" spans="1:18" ht="12.75">
      <c r="A54" s="367" t="s">
        <v>66</v>
      </c>
      <c r="B54" s="368"/>
      <c r="C54" s="368"/>
      <c r="D54" s="431">
        <v>0</v>
      </c>
      <c r="E54" s="432"/>
      <c r="F54" s="367" t="s">
        <v>70</v>
      </c>
      <c r="G54" s="368"/>
      <c r="H54" s="431">
        <v>0</v>
      </c>
      <c r="I54" s="432"/>
      <c r="J54" s="367" t="s">
        <v>68</v>
      </c>
      <c r="K54" s="368"/>
      <c r="L54" s="431">
        <v>0</v>
      </c>
      <c r="M54" s="432"/>
      <c r="N54" s="112" t="s">
        <v>69</v>
      </c>
      <c r="O54" s="431">
        <v>0</v>
      </c>
      <c r="P54" s="432"/>
      <c r="Q54" s="441"/>
      <c r="R54" s="441"/>
    </row>
    <row r="55" spans="1:18" ht="12.75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441"/>
      <c r="R55" s="441"/>
    </row>
    <row r="56" spans="1:18" s="3" customFormat="1" ht="13.5" customHeight="1">
      <c r="A56" s="25" t="s">
        <v>1267</v>
      </c>
      <c r="B56" s="369" t="s">
        <v>450</v>
      </c>
      <c r="C56" s="369"/>
      <c r="D56" s="369"/>
      <c r="E56" s="369"/>
      <c r="F56" s="369"/>
      <c r="G56" s="369"/>
      <c r="H56" s="369"/>
      <c r="I56" s="370"/>
      <c r="J56" s="367" t="s">
        <v>64</v>
      </c>
      <c r="K56" s="368"/>
      <c r="L56" s="111" t="s">
        <v>135</v>
      </c>
      <c r="M56" s="61" t="s">
        <v>63</v>
      </c>
      <c r="N56" s="435" t="s">
        <v>160</v>
      </c>
      <c r="O56" s="435"/>
      <c r="P56" s="436"/>
      <c r="Q56" s="441"/>
      <c r="R56" s="441"/>
    </row>
    <row r="57" spans="1:18" s="3" customFormat="1" ht="13.5" customHeight="1">
      <c r="A57" s="25" t="s">
        <v>1278</v>
      </c>
      <c r="B57" s="425" t="s">
        <v>377</v>
      </c>
      <c r="C57" s="426"/>
      <c r="D57" s="437" t="s">
        <v>65</v>
      </c>
      <c r="E57" s="438"/>
      <c r="F57" s="439" t="s">
        <v>454</v>
      </c>
      <c r="G57" s="439"/>
      <c r="H57" s="439"/>
      <c r="I57" s="439"/>
      <c r="J57" s="440"/>
      <c r="K57" s="25" t="s">
        <v>1265</v>
      </c>
      <c r="L57" s="433">
        <v>40057</v>
      </c>
      <c r="M57" s="434"/>
      <c r="N57" s="25" t="s">
        <v>1266</v>
      </c>
      <c r="O57" s="433" t="s">
        <v>135</v>
      </c>
      <c r="P57" s="434"/>
      <c r="Q57" s="441"/>
      <c r="R57" s="441"/>
    </row>
    <row r="58" spans="1:18" ht="12.75">
      <c r="A58" s="367" t="s">
        <v>66</v>
      </c>
      <c r="B58" s="368"/>
      <c r="C58" s="368"/>
      <c r="D58" s="431">
        <v>0</v>
      </c>
      <c r="E58" s="432"/>
      <c r="F58" s="367" t="s">
        <v>70</v>
      </c>
      <c r="G58" s="368"/>
      <c r="H58" s="431">
        <v>0</v>
      </c>
      <c r="I58" s="432"/>
      <c r="J58" s="367" t="s">
        <v>68</v>
      </c>
      <c r="K58" s="368"/>
      <c r="L58" s="431">
        <v>0</v>
      </c>
      <c r="M58" s="432"/>
      <c r="N58" s="112" t="s">
        <v>69</v>
      </c>
      <c r="O58" s="431">
        <v>0</v>
      </c>
      <c r="P58" s="432"/>
      <c r="Q58" s="441"/>
      <c r="R58" s="441"/>
    </row>
    <row r="59" spans="1:18" ht="12.75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441"/>
      <c r="R59" s="441"/>
    </row>
    <row r="60" spans="1:18" s="3" customFormat="1" ht="13.5" customHeight="1">
      <c r="A60" s="25" t="s">
        <v>1267</v>
      </c>
      <c r="B60" s="369" t="s">
        <v>451</v>
      </c>
      <c r="C60" s="369"/>
      <c r="D60" s="369"/>
      <c r="E60" s="369"/>
      <c r="F60" s="369"/>
      <c r="G60" s="369"/>
      <c r="H60" s="369"/>
      <c r="I60" s="370"/>
      <c r="J60" s="367" t="s">
        <v>64</v>
      </c>
      <c r="K60" s="368"/>
      <c r="L60" s="111" t="s">
        <v>190</v>
      </c>
      <c r="M60" s="61" t="s">
        <v>63</v>
      </c>
      <c r="N60" s="435" t="s">
        <v>160</v>
      </c>
      <c r="O60" s="435"/>
      <c r="P60" s="436"/>
      <c r="Q60" s="441"/>
      <c r="R60" s="441"/>
    </row>
    <row r="61" spans="1:18" s="3" customFormat="1" ht="13.5" customHeight="1">
      <c r="A61" s="25" t="s">
        <v>1278</v>
      </c>
      <c r="B61" s="425" t="s">
        <v>377</v>
      </c>
      <c r="C61" s="426"/>
      <c r="D61" s="437" t="s">
        <v>65</v>
      </c>
      <c r="E61" s="438"/>
      <c r="F61" s="439" t="s">
        <v>454</v>
      </c>
      <c r="G61" s="439"/>
      <c r="H61" s="439"/>
      <c r="I61" s="439"/>
      <c r="J61" s="440"/>
      <c r="K61" s="25" t="s">
        <v>1265</v>
      </c>
      <c r="L61" s="433">
        <v>40238</v>
      </c>
      <c r="M61" s="434"/>
      <c r="N61" s="25" t="s">
        <v>1266</v>
      </c>
      <c r="O61" s="433" t="s">
        <v>135</v>
      </c>
      <c r="P61" s="434"/>
      <c r="Q61" s="441"/>
      <c r="R61" s="441"/>
    </row>
    <row r="62" spans="1:18" ht="12.75">
      <c r="A62" s="367" t="s">
        <v>66</v>
      </c>
      <c r="B62" s="368"/>
      <c r="C62" s="368"/>
      <c r="D62" s="431">
        <v>0</v>
      </c>
      <c r="E62" s="432"/>
      <c r="F62" s="367" t="s">
        <v>70</v>
      </c>
      <c r="G62" s="368"/>
      <c r="H62" s="431">
        <v>0</v>
      </c>
      <c r="I62" s="432"/>
      <c r="J62" s="367" t="s">
        <v>68</v>
      </c>
      <c r="K62" s="368"/>
      <c r="L62" s="431">
        <v>0</v>
      </c>
      <c r="M62" s="432"/>
      <c r="N62" s="112" t="s">
        <v>69</v>
      </c>
      <c r="O62" s="431">
        <v>0</v>
      </c>
      <c r="P62" s="432"/>
      <c r="Q62" s="441"/>
      <c r="R62" s="441"/>
    </row>
    <row r="63" spans="1:18" ht="12.75">
      <c r="A63" s="366"/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441"/>
      <c r="R63" s="441"/>
    </row>
    <row r="64" spans="1:18" s="3" customFormat="1" ht="13.5" customHeight="1">
      <c r="A64" s="25" t="s">
        <v>1267</v>
      </c>
      <c r="B64" s="369" t="s">
        <v>462</v>
      </c>
      <c r="C64" s="369"/>
      <c r="D64" s="369"/>
      <c r="E64" s="369"/>
      <c r="F64" s="369"/>
      <c r="G64" s="369"/>
      <c r="H64" s="369"/>
      <c r="I64" s="370"/>
      <c r="J64" s="367" t="s">
        <v>64</v>
      </c>
      <c r="K64" s="368"/>
      <c r="L64" s="111" t="s">
        <v>190</v>
      </c>
      <c r="M64" s="61" t="s">
        <v>63</v>
      </c>
      <c r="N64" s="435" t="s">
        <v>160</v>
      </c>
      <c r="O64" s="435"/>
      <c r="P64" s="436"/>
      <c r="Q64" s="441"/>
      <c r="R64" s="441"/>
    </row>
    <row r="65" spans="1:18" s="3" customFormat="1" ht="13.5" customHeight="1">
      <c r="A65" s="25" t="s">
        <v>1278</v>
      </c>
      <c r="B65" s="425" t="s">
        <v>377</v>
      </c>
      <c r="C65" s="426"/>
      <c r="D65" s="437" t="s">
        <v>65</v>
      </c>
      <c r="E65" s="438"/>
      <c r="F65" s="439" t="s">
        <v>465</v>
      </c>
      <c r="G65" s="439"/>
      <c r="H65" s="439"/>
      <c r="I65" s="439"/>
      <c r="J65" s="440"/>
      <c r="K65" s="25" t="s">
        <v>1265</v>
      </c>
      <c r="L65" s="433">
        <v>39508</v>
      </c>
      <c r="M65" s="434"/>
      <c r="N65" s="25" t="s">
        <v>1266</v>
      </c>
      <c r="O65" s="433" t="s">
        <v>135</v>
      </c>
      <c r="P65" s="434"/>
      <c r="Q65" s="441"/>
      <c r="R65" s="441"/>
    </row>
    <row r="66" spans="1:18" ht="12.75">
      <c r="A66" s="367" t="s">
        <v>66</v>
      </c>
      <c r="B66" s="368"/>
      <c r="C66" s="368"/>
      <c r="D66" s="431">
        <v>0</v>
      </c>
      <c r="E66" s="432"/>
      <c r="F66" s="367" t="s">
        <v>67</v>
      </c>
      <c r="G66" s="368"/>
      <c r="H66" s="431">
        <v>0</v>
      </c>
      <c r="I66" s="432"/>
      <c r="J66" s="367" t="s">
        <v>68</v>
      </c>
      <c r="K66" s="368"/>
      <c r="L66" s="431">
        <v>0</v>
      </c>
      <c r="M66" s="432"/>
      <c r="N66" s="112" t="s">
        <v>69</v>
      </c>
      <c r="O66" s="431">
        <v>0</v>
      </c>
      <c r="P66" s="432"/>
      <c r="Q66" s="441"/>
      <c r="R66" s="441"/>
    </row>
    <row r="67" spans="1:18" ht="12.75">
      <c r="A67" s="366"/>
      <c r="B67" s="366"/>
      <c r="C67" s="366"/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441"/>
      <c r="R67" s="441"/>
    </row>
    <row r="68" spans="1:18" s="3" customFormat="1" ht="13.5" customHeight="1">
      <c r="A68" s="25" t="s">
        <v>1267</v>
      </c>
      <c r="B68" s="369" t="s">
        <v>463</v>
      </c>
      <c r="C68" s="369"/>
      <c r="D68" s="369"/>
      <c r="E68" s="369"/>
      <c r="F68" s="369"/>
      <c r="G68" s="369"/>
      <c r="H68" s="369"/>
      <c r="I68" s="370"/>
      <c r="J68" s="367" t="s">
        <v>64</v>
      </c>
      <c r="K68" s="368"/>
      <c r="L68" s="111" t="s">
        <v>190</v>
      </c>
      <c r="M68" s="61" t="s">
        <v>63</v>
      </c>
      <c r="N68" s="435" t="s">
        <v>160</v>
      </c>
      <c r="O68" s="435"/>
      <c r="P68" s="436"/>
      <c r="Q68" s="441"/>
      <c r="R68" s="441"/>
    </row>
    <row r="69" spans="1:18" s="3" customFormat="1" ht="13.5" customHeight="1">
      <c r="A69" s="25" t="s">
        <v>1278</v>
      </c>
      <c r="B69" s="425" t="s">
        <v>377</v>
      </c>
      <c r="C69" s="426"/>
      <c r="D69" s="437" t="s">
        <v>65</v>
      </c>
      <c r="E69" s="438"/>
      <c r="F69" s="439" t="s">
        <v>466</v>
      </c>
      <c r="G69" s="439"/>
      <c r="H69" s="439"/>
      <c r="I69" s="439"/>
      <c r="J69" s="440"/>
      <c r="K69" s="25" t="s">
        <v>1265</v>
      </c>
      <c r="L69" s="433">
        <v>39873</v>
      </c>
      <c r="M69" s="434"/>
      <c r="N69" s="25" t="s">
        <v>1266</v>
      </c>
      <c r="O69" s="433" t="s">
        <v>135</v>
      </c>
      <c r="P69" s="434"/>
      <c r="Q69" s="441"/>
      <c r="R69" s="441"/>
    </row>
    <row r="70" spans="1:18" ht="12.75">
      <c r="A70" s="367" t="s">
        <v>66</v>
      </c>
      <c r="B70" s="368"/>
      <c r="C70" s="368"/>
      <c r="D70" s="431">
        <v>0</v>
      </c>
      <c r="E70" s="432"/>
      <c r="F70" s="367" t="s">
        <v>70</v>
      </c>
      <c r="G70" s="368"/>
      <c r="H70" s="431">
        <v>0</v>
      </c>
      <c r="I70" s="432"/>
      <c r="J70" s="367" t="s">
        <v>68</v>
      </c>
      <c r="K70" s="368"/>
      <c r="L70" s="431">
        <v>0</v>
      </c>
      <c r="M70" s="432"/>
      <c r="N70" s="112" t="s">
        <v>69</v>
      </c>
      <c r="O70" s="431">
        <v>0</v>
      </c>
      <c r="P70" s="432"/>
      <c r="Q70" s="441"/>
      <c r="R70" s="441"/>
    </row>
    <row r="71" spans="1:18" ht="12.75">
      <c r="A71" s="366"/>
      <c r="B71" s="366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441"/>
      <c r="R71" s="441"/>
    </row>
    <row r="72" spans="1:18" s="3" customFormat="1" ht="13.5" customHeight="1">
      <c r="A72" s="25" t="s">
        <v>1267</v>
      </c>
      <c r="B72" s="369" t="s">
        <v>464</v>
      </c>
      <c r="C72" s="369"/>
      <c r="D72" s="369"/>
      <c r="E72" s="369"/>
      <c r="F72" s="369"/>
      <c r="G72" s="369"/>
      <c r="H72" s="369"/>
      <c r="I72" s="370"/>
      <c r="J72" s="367" t="s">
        <v>64</v>
      </c>
      <c r="K72" s="368"/>
      <c r="L72" s="111" t="s">
        <v>193</v>
      </c>
      <c r="M72" s="61" t="s">
        <v>63</v>
      </c>
      <c r="N72" s="435" t="s">
        <v>160</v>
      </c>
      <c r="O72" s="435"/>
      <c r="P72" s="436"/>
      <c r="Q72" s="441"/>
      <c r="R72" s="441"/>
    </row>
    <row r="73" spans="1:18" s="3" customFormat="1" ht="13.5" customHeight="1">
      <c r="A73" s="25" t="s">
        <v>1278</v>
      </c>
      <c r="B73" s="425" t="s">
        <v>135</v>
      </c>
      <c r="C73" s="426"/>
      <c r="D73" s="437" t="s">
        <v>65</v>
      </c>
      <c r="E73" s="438"/>
      <c r="F73" s="439" t="s">
        <v>135</v>
      </c>
      <c r="G73" s="439"/>
      <c r="H73" s="439"/>
      <c r="I73" s="439"/>
      <c r="J73" s="440"/>
      <c r="K73" s="25" t="s">
        <v>1265</v>
      </c>
      <c r="L73" s="433" t="s">
        <v>135</v>
      </c>
      <c r="M73" s="434"/>
      <c r="N73" s="25" t="s">
        <v>1266</v>
      </c>
      <c r="O73" s="433" t="s">
        <v>135</v>
      </c>
      <c r="P73" s="434"/>
      <c r="Q73" s="441"/>
      <c r="R73" s="441"/>
    </row>
    <row r="74" spans="1:18" ht="12.75">
      <c r="A74" s="367" t="s">
        <v>66</v>
      </c>
      <c r="B74" s="368"/>
      <c r="C74" s="368"/>
      <c r="D74" s="431">
        <v>0</v>
      </c>
      <c r="E74" s="432"/>
      <c r="F74" s="367" t="s">
        <v>70</v>
      </c>
      <c r="G74" s="368"/>
      <c r="H74" s="431">
        <v>0</v>
      </c>
      <c r="I74" s="432"/>
      <c r="J74" s="367" t="s">
        <v>68</v>
      </c>
      <c r="K74" s="368"/>
      <c r="L74" s="431">
        <v>0</v>
      </c>
      <c r="M74" s="432"/>
      <c r="N74" s="112" t="s">
        <v>69</v>
      </c>
      <c r="O74" s="431">
        <v>0</v>
      </c>
      <c r="P74" s="432"/>
      <c r="Q74" s="441"/>
      <c r="R74" s="441"/>
    </row>
    <row r="75" spans="1:18" ht="12.75">
      <c r="A75" s="366"/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441"/>
      <c r="R75" s="441"/>
    </row>
    <row r="76" spans="1:19" s="46" customFormat="1" ht="11.25" customHeight="1">
      <c r="A76" s="367" t="s">
        <v>883</v>
      </c>
      <c r="B76" s="368"/>
      <c r="C76" s="368"/>
      <c r="D76" s="368"/>
      <c r="E76" s="371"/>
      <c r="F76" s="421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41"/>
      <c r="R76" s="441"/>
      <c r="S76" s="39"/>
    </row>
    <row r="77" spans="1:18" s="3" customFormat="1" ht="13.5" customHeight="1">
      <c r="A77" s="25" t="s">
        <v>1267</v>
      </c>
      <c r="B77" s="369" t="s">
        <v>911</v>
      </c>
      <c r="C77" s="369"/>
      <c r="D77" s="369"/>
      <c r="E77" s="369"/>
      <c r="F77" s="369"/>
      <c r="G77" s="369"/>
      <c r="H77" s="369"/>
      <c r="I77" s="370"/>
      <c r="J77" s="367" t="s">
        <v>64</v>
      </c>
      <c r="K77" s="368"/>
      <c r="L77" s="111" t="s">
        <v>346</v>
      </c>
      <c r="M77" s="61" t="s">
        <v>63</v>
      </c>
      <c r="N77" s="435" t="s">
        <v>160</v>
      </c>
      <c r="O77" s="435"/>
      <c r="P77" s="436"/>
      <c r="Q77" s="441"/>
      <c r="R77" s="441"/>
    </row>
    <row r="78" spans="1:18" s="3" customFormat="1" ht="13.5" customHeight="1">
      <c r="A78" s="25" t="s">
        <v>1278</v>
      </c>
      <c r="B78" s="425" t="s">
        <v>189</v>
      </c>
      <c r="C78" s="426"/>
      <c r="D78" s="437" t="s">
        <v>65</v>
      </c>
      <c r="E78" s="438"/>
      <c r="F78" s="439" t="s">
        <v>135</v>
      </c>
      <c r="G78" s="439"/>
      <c r="H78" s="439"/>
      <c r="I78" s="439"/>
      <c r="J78" s="440"/>
      <c r="K78" s="25" t="s">
        <v>1265</v>
      </c>
      <c r="L78" s="433">
        <v>38777</v>
      </c>
      <c r="M78" s="434"/>
      <c r="N78" s="25" t="s">
        <v>1266</v>
      </c>
      <c r="O78" s="433" t="s">
        <v>135</v>
      </c>
      <c r="P78" s="434"/>
      <c r="Q78" s="441"/>
      <c r="R78" s="441"/>
    </row>
    <row r="79" spans="1:18" ht="12.75">
      <c r="A79" s="367" t="s">
        <v>66</v>
      </c>
      <c r="B79" s="368"/>
      <c r="C79" s="368"/>
      <c r="D79" s="431">
        <v>0</v>
      </c>
      <c r="E79" s="432"/>
      <c r="F79" s="367" t="s">
        <v>67</v>
      </c>
      <c r="G79" s="368"/>
      <c r="H79" s="431">
        <v>0</v>
      </c>
      <c r="I79" s="432"/>
      <c r="J79" s="367" t="s">
        <v>68</v>
      </c>
      <c r="K79" s="368"/>
      <c r="L79" s="431">
        <v>0</v>
      </c>
      <c r="M79" s="432"/>
      <c r="N79" s="112" t="s">
        <v>69</v>
      </c>
      <c r="O79" s="431">
        <v>0</v>
      </c>
      <c r="P79" s="432"/>
      <c r="Q79" s="441"/>
      <c r="R79" s="441"/>
    </row>
    <row r="80" spans="1:18" ht="12.75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441"/>
      <c r="R80" s="441"/>
    </row>
    <row r="81" spans="1:18" s="3" customFormat="1" ht="13.5" customHeight="1">
      <c r="A81" s="25" t="s">
        <v>1267</v>
      </c>
      <c r="B81" s="369" t="s">
        <v>374</v>
      </c>
      <c r="C81" s="369"/>
      <c r="D81" s="369"/>
      <c r="E81" s="369"/>
      <c r="F81" s="369"/>
      <c r="G81" s="369"/>
      <c r="H81" s="369"/>
      <c r="I81" s="370"/>
      <c r="J81" s="367" t="s">
        <v>64</v>
      </c>
      <c r="K81" s="368"/>
      <c r="L81" s="111" t="s">
        <v>346</v>
      </c>
      <c r="M81" s="61" t="s">
        <v>63</v>
      </c>
      <c r="N81" s="435" t="s">
        <v>160</v>
      </c>
      <c r="O81" s="435"/>
      <c r="P81" s="436"/>
      <c r="Q81" s="441"/>
      <c r="R81" s="441"/>
    </row>
    <row r="82" spans="1:18" s="3" customFormat="1" ht="13.5" customHeight="1">
      <c r="A82" s="25" t="s">
        <v>1278</v>
      </c>
      <c r="B82" s="425" t="s">
        <v>189</v>
      </c>
      <c r="C82" s="426"/>
      <c r="D82" s="437" t="s">
        <v>65</v>
      </c>
      <c r="E82" s="438"/>
      <c r="F82" s="439" t="s">
        <v>380</v>
      </c>
      <c r="G82" s="439"/>
      <c r="H82" s="439"/>
      <c r="I82" s="439"/>
      <c r="J82" s="440"/>
      <c r="K82" s="25" t="s">
        <v>1265</v>
      </c>
      <c r="L82" s="433">
        <v>39816</v>
      </c>
      <c r="M82" s="434"/>
      <c r="N82" s="25" t="s">
        <v>1266</v>
      </c>
      <c r="O82" s="433" t="s">
        <v>452</v>
      </c>
      <c r="P82" s="434"/>
      <c r="Q82" s="441"/>
      <c r="R82" s="441"/>
    </row>
    <row r="83" spans="1:18" ht="12.75">
      <c r="A83" s="367" t="s">
        <v>66</v>
      </c>
      <c r="B83" s="368"/>
      <c r="C83" s="368"/>
      <c r="D83" s="431">
        <v>0</v>
      </c>
      <c r="E83" s="432"/>
      <c r="F83" s="367" t="s">
        <v>70</v>
      </c>
      <c r="G83" s="368"/>
      <c r="H83" s="431">
        <v>0</v>
      </c>
      <c r="I83" s="432"/>
      <c r="J83" s="367" t="s">
        <v>68</v>
      </c>
      <c r="K83" s="368"/>
      <c r="L83" s="431">
        <v>0</v>
      </c>
      <c r="M83" s="432"/>
      <c r="N83" s="112" t="s">
        <v>69</v>
      </c>
      <c r="O83" s="431">
        <v>0</v>
      </c>
      <c r="P83" s="432"/>
      <c r="Q83" s="441"/>
      <c r="R83" s="441"/>
    </row>
    <row r="84" spans="1:18" ht="12.75">
      <c r="A84" s="366"/>
      <c r="B84" s="366"/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441"/>
      <c r="R84" s="441"/>
    </row>
    <row r="85" spans="1:19" s="46" customFormat="1" ht="11.25" customHeight="1">
      <c r="A85" s="367" t="s">
        <v>467</v>
      </c>
      <c r="B85" s="368"/>
      <c r="C85" s="368"/>
      <c r="D85" s="368"/>
      <c r="E85" s="371"/>
      <c r="F85" s="421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41"/>
      <c r="R85" s="441"/>
      <c r="S85" s="39"/>
    </row>
    <row r="86" spans="1:18" s="3" customFormat="1" ht="13.5" customHeight="1">
      <c r="A86" s="25" t="s">
        <v>1267</v>
      </c>
      <c r="B86" s="369" t="s">
        <v>485</v>
      </c>
      <c r="C86" s="369"/>
      <c r="D86" s="369"/>
      <c r="E86" s="369"/>
      <c r="F86" s="369"/>
      <c r="G86" s="369"/>
      <c r="H86" s="369"/>
      <c r="I86" s="370"/>
      <c r="J86" s="367" t="s">
        <v>64</v>
      </c>
      <c r="K86" s="368"/>
      <c r="L86" s="111" t="s">
        <v>486</v>
      </c>
      <c r="M86" s="61" t="s">
        <v>63</v>
      </c>
      <c r="N86" s="435" t="s">
        <v>160</v>
      </c>
      <c r="O86" s="435"/>
      <c r="P86" s="436"/>
      <c r="Q86" s="441"/>
      <c r="R86" s="441"/>
    </row>
    <row r="87" spans="1:18" s="3" customFormat="1" ht="13.5" customHeight="1">
      <c r="A87" s="25" t="s">
        <v>1278</v>
      </c>
      <c r="B87" s="425" t="s">
        <v>189</v>
      </c>
      <c r="C87" s="426"/>
      <c r="D87" s="437" t="s">
        <v>65</v>
      </c>
      <c r="E87" s="438"/>
      <c r="F87" s="439" t="s">
        <v>487</v>
      </c>
      <c r="G87" s="439"/>
      <c r="H87" s="439"/>
      <c r="I87" s="439"/>
      <c r="J87" s="440"/>
      <c r="K87" s="25" t="s">
        <v>1265</v>
      </c>
      <c r="L87" s="433">
        <v>39295</v>
      </c>
      <c r="M87" s="434"/>
      <c r="N87" s="25" t="s">
        <v>1266</v>
      </c>
      <c r="O87" s="433">
        <v>40532</v>
      </c>
      <c r="P87" s="434"/>
      <c r="Q87" s="441"/>
      <c r="R87" s="441"/>
    </row>
    <row r="88" spans="1:18" ht="12.75">
      <c r="A88" s="367" t="s">
        <v>66</v>
      </c>
      <c r="B88" s="368"/>
      <c r="C88" s="368"/>
      <c r="D88" s="431">
        <v>0</v>
      </c>
      <c r="E88" s="432"/>
      <c r="F88" s="367" t="s">
        <v>67</v>
      </c>
      <c r="G88" s="368"/>
      <c r="H88" s="431">
        <v>0</v>
      </c>
      <c r="I88" s="432"/>
      <c r="J88" s="367" t="s">
        <v>68</v>
      </c>
      <c r="K88" s="368"/>
      <c r="L88" s="431">
        <v>0</v>
      </c>
      <c r="M88" s="432"/>
      <c r="N88" s="112" t="s">
        <v>69</v>
      </c>
      <c r="O88" s="431">
        <v>0</v>
      </c>
      <c r="P88" s="432"/>
      <c r="Q88" s="441"/>
      <c r="R88" s="441"/>
    </row>
    <row r="89" spans="1:18" ht="12.75">
      <c r="A89" s="366"/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441"/>
      <c r="R89" s="441"/>
    </row>
    <row r="90" spans="1:19" s="46" customFormat="1" ht="11.25" customHeight="1">
      <c r="A90" s="367" t="s">
        <v>16</v>
      </c>
      <c r="B90" s="368"/>
      <c r="C90" s="368"/>
      <c r="D90" s="368"/>
      <c r="E90" s="371"/>
      <c r="F90" s="421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41"/>
      <c r="R90" s="441"/>
      <c r="S90" s="39"/>
    </row>
    <row r="91" spans="1:18" s="3" customFormat="1" ht="13.5" customHeight="1">
      <c r="A91" s="25" t="s">
        <v>1267</v>
      </c>
      <c r="B91" s="369" t="s">
        <v>825</v>
      </c>
      <c r="C91" s="369"/>
      <c r="D91" s="369"/>
      <c r="E91" s="369"/>
      <c r="F91" s="369"/>
      <c r="G91" s="369"/>
      <c r="H91" s="369"/>
      <c r="I91" s="370"/>
      <c r="J91" s="367" t="s">
        <v>64</v>
      </c>
      <c r="K91" s="368"/>
      <c r="L91" s="111" t="s">
        <v>190</v>
      </c>
      <c r="M91" s="61" t="s">
        <v>63</v>
      </c>
      <c r="N91" s="435" t="s">
        <v>160</v>
      </c>
      <c r="O91" s="435"/>
      <c r="P91" s="436"/>
      <c r="Q91" s="441"/>
      <c r="R91" s="441"/>
    </row>
    <row r="92" spans="1:18" s="3" customFormat="1" ht="13.5" customHeight="1">
      <c r="A92" s="25" t="s">
        <v>1278</v>
      </c>
      <c r="B92" s="425" t="s">
        <v>377</v>
      </c>
      <c r="C92" s="426"/>
      <c r="D92" s="437" t="s">
        <v>65</v>
      </c>
      <c r="E92" s="438"/>
      <c r="F92" s="439" t="s">
        <v>827</v>
      </c>
      <c r="G92" s="439"/>
      <c r="H92" s="439"/>
      <c r="I92" s="439"/>
      <c r="J92" s="440"/>
      <c r="K92" s="25" t="s">
        <v>1265</v>
      </c>
      <c r="L92" s="433">
        <v>36163</v>
      </c>
      <c r="M92" s="434"/>
      <c r="N92" s="25" t="s">
        <v>1266</v>
      </c>
      <c r="O92" s="433" t="s">
        <v>135</v>
      </c>
      <c r="P92" s="434"/>
      <c r="Q92" s="441"/>
      <c r="R92" s="441"/>
    </row>
    <row r="93" spans="1:18" ht="12.75">
      <c r="A93" s="367" t="s">
        <v>66</v>
      </c>
      <c r="B93" s="368"/>
      <c r="C93" s="368"/>
      <c r="D93" s="431">
        <v>0</v>
      </c>
      <c r="E93" s="432"/>
      <c r="F93" s="367" t="s">
        <v>67</v>
      </c>
      <c r="G93" s="368"/>
      <c r="H93" s="431">
        <v>0</v>
      </c>
      <c r="I93" s="432"/>
      <c r="J93" s="367" t="s">
        <v>68</v>
      </c>
      <c r="K93" s="368"/>
      <c r="L93" s="431">
        <v>0</v>
      </c>
      <c r="M93" s="432"/>
      <c r="N93" s="112" t="s">
        <v>69</v>
      </c>
      <c r="O93" s="431">
        <v>0</v>
      </c>
      <c r="P93" s="432"/>
      <c r="Q93" s="441"/>
      <c r="R93" s="441"/>
    </row>
    <row r="94" spans="1:18" ht="12.75">
      <c r="A94" s="366"/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366"/>
      <c r="M94" s="366"/>
      <c r="N94" s="366"/>
      <c r="O94" s="366"/>
      <c r="P94" s="366"/>
      <c r="Q94" s="441"/>
      <c r="R94" s="441"/>
    </row>
    <row r="95" spans="1:18" s="3" customFormat="1" ht="13.5" customHeight="1">
      <c r="A95" s="25" t="s">
        <v>1267</v>
      </c>
      <c r="B95" s="369" t="s">
        <v>826</v>
      </c>
      <c r="C95" s="369"/>
      <c r="D95" s="369"/>
      <c r="E95" s="369"/>
      <c r="F95" s="369"/>
      <c r="G95" s="369"/>
      <c r="H95" s="369"/>
      <c r="I95" s="370"/>
      <c r="J95" s="367" t="s">
        <v>64</v>
      </c>
      <c r="K95" s="368"/>
      <c r="L95" s="111" t="s">
        <v>193</v>
      </c>
      <c r="M95" s="61" t="s">
        <v>63</v>
      </c>
      <c r="N95" s="435" t="s">
        <v>160</v>
      </c>
      <c r="O95" s="435"/>
      <c r="P95" s="436"/>
      <c r="Q95" s="441"/>
      <c r="R95" s="441"/>
    </row>
    <row r="96" spans="1:18" s="3" customFormat="1" ht="13.5" customHeight="1">
      <c r="A96" s="25" t="s">
        <v>1278</v>
      </c>
      <c r="B96" s="425" t="s">
        <v>377</v>
      </c>
      <c r="C96" s="426"/>
      <c r="D96" s="437" t="s">
        <v>65</v>
      </c>
      <c r="E96" s="438"/>
      <c r="F96" s="439" t="s">
        <v>828</v>
      </c>
      <c r="G96" s="439"/>
      <c r="H96" s="439"/>
      <c r="I96" s="439"/>
      <c r="J96" s="440"/>
      <c r="K96" s="25" t="s">
        <v>1265</v>
      </c>
      <c r="L96" s="433">
        <v>38991</v>
      </c>
      <c r="M96" s="434"/>
      <c r="N96" s="25" t="s">
        <v>1266</v>
      </c>
      <c r="O96" s="433" t="s">
        <v>135</v>
      </c>
      <c r="P96" s="434"/>
      <c r="Q96" s="441"/>
      <c r="R96" s="441"/>
    </row>
    <row r="97" spans="1:18" ht="12.75">
      <c r="A97" s="367" t="s">
        <v>66</v>
      </c>
      <c r="B97" s="368"/>
      <c r="C97" s="368"/>
      <c r="D97" s="431">
        <v>0</v>
      </c>
      <c r="E97" s="432"/>
      <c r="F97" s="367" t="s">
        <v>70</v>
      </c>
      <c r="G97" s="368"/>
      <c r="H97" s="431">
        <v>0</v>
      </c>
      <c r="I97" s="432"/>
      <c r="J97" s="367" t="s">
        <v>68</v>
      </c>
      <c r="K97" s="368"/>
      <c r="L97" s="431">
        <v>0</v>
      </c>
      <c r="M97" s="432"/>
      <c r="N97" s="112" t="s">
        <v>69</v>
      </c>
      <c r="O97" s="431">
        <v>0</v>
      </c>
      <c r="P97" s="432"/>
      <c r="Q97" s="441"/>
      <c r="R97" s="441"/>
    </row>
    <row r="98" spans="1:18" ht="12.75">
      <c r="A98" s="366"/>
      <c r="B98" s="366"/>
      <c r="C98" s="366"/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441"/>
      <c r="R98" s="441"/>
    </row>
    <row r="99" spans="1:19" s="46" customFormat="1" ht="11.25" customHeight="1">
      <c r="A99" s="367" t="s">
        <v>916</v>
      </c>
      <c r="B99" s="368"/>
      <c r="C99" s="368"/>
      <c r="D99" s="368"/>
      <c r="E99" s="371"/>
      <c r="F99" s="421"/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41"/>
      <c r="R99" s="441"/>
      <c r="S99" s="39"/>
    </row>
    <row r="100" spans="1:18" s="3" customFormat="1" ht="13.5" customHeight="1">
      <c r="A100" s="25" t="s">
        <v>1267</v>
      </c>
      <c r="B100" s="369" t="s">
        <v>924</v>
      </c>
      <c r="C100" s="369"/>
      <c r="D100" s="369"/>
      <c r="E100" s="369"/>
      <c r="F100" s="369"/>
      <c r="G100" s="369"/>
      <c r="H100" s="369"/>
      <c r="I100" s="370"/>
      <c r="J100" s="367" t="s">
        <v>64</v>
      </c>
      <c r="K100" s="368"/>
      <c r="L100" s="111" t="s">
        <v>346</v>
      </c>
      <c r="M100" s="61" t="s">
        <v>63</v>
      </c>
      <c r="N100" s="435" t="s">
        <v>160</v>
      </c>
      <c r="O100" s="435"/>
      <c r="P100" s="436"/>
      <c r="Q100" s="441"/>
      <c r="R100" s="441"/>
    </row>
    <row r="101" spans="1:18" s="3" customFormat="1" ht="13.5" customHeight="1">
      <c r="A101" s="25" t="s">
        <v>1278</v>
      </c>
      <c r="B101" s="425" t="s">
        <v>377</v>
      </c>
      <c r="C101" s="426"/>
      <c r="D101" s="437" t="s">
        <v>65</v>
      </c>
      <c r="E101" s="438"/>
      <c r="F101" s="439" t="s">
        <v>925</v>
      </c>
      <c r="G101" s="439"/>
      <c r="H101" s="439"/>
      <c r="I101" s="439"/>
      <c r="J101" s="440"/>
      <c r="K101" s="25" t="s">
        <v>1265</v>
      </c>
      <c r="L101" s="433">
        <v>39661</v>
      </c>
      <c r="M101" s="434"/>
      <c r="N101" s="25" t="s">
        <v>1266</v>
      </c>
      <c r="O101" s="433">
        <v>40602</v>
      </c>
      <c r="P101" s="434"/>
      <c r="Q101" s="441"/>
      <c r="R101" s="441"/>
    </row>
    <row r="102" spans="1:18" ht="12.75">
      <c r="A102" s="367" t="s">
        <v>66</v>
      </c>
      <c r="B102" s="368"/>
      <c r="C102" s="368"/>
      <c r="D102" s="431">
        <v>0</v>
      </c>
      <c r="E102" s="432"/>
      <c r="F102" s="367" t="s">
        <v>67</v>
      </c>
      <c r="G102" s="368"/>
      <c r="H102" s="431">
        <v>0</v>
      </c>
      <c r="I102" s="432"/>
      <c r="J102" s="367" t="s">
        <v>68</v>
      </c>
      <c r="K102" s="368"/>
      <c r="L102" s="431">
        <v>0</v>
      </c>
      <c r="M102" s="432"/>
      <c r="N102" s="112" t="s">
        <v>69</v>
      </c>
      <c r="O102" s="431">
        <v>0</v>
      </c>
      <c r="P102" s="432"/>
      <c r="Q102" s="441"/>
      <c r="R102" s="441"/>
    </row>
    <row r="103" spans="1:18" ht="12.75">
      <c r="A103" s="366"/>
      <c r="B103" s="366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441"/>
      <c r="R103" s="441"/>
    </row>
    <row r="104" spans="1:19" s="46" customFormat="1" ht="11.25" customHeight="1">
      <c r="A104" s="367" t="s">
        <v>870</v>
      </c>
      <c r="B104" s="368"/>
      <c r="C104" s="368"/>
      <c r="D104" s="368"/>
      <c r="E104" s="371"/>
      <c r="F104" s="421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41"/>
      <c r="R104" s="441"/>
      <c r="S104" s="39"/>
    </row>
    <row r="105" spans="1:18" s="3" customFormat="1" ht="13.5" customHeight="1">
      <c r="A105" s="25" t="s">
        <v>1267</v>
      </c>
      <c r="B105" s="369" t="s">
        <v>188</v>
      </c>
      <c r="C105" s="369"/>
      <c r="D105" s="369"/>
      <c r="E105" s="369"/>
      <c r="F105" s="369"/>
      <c r="G105" s="369"/>
      <c r="H105" s="369"/>
      <c r="I105" s="370"/>
      <c r="J105" s="367" t="s">
        <v>64</v>
      </c>
      <c r="K105" s="368"/>
      <c r="L105" s="111" t="s">
        <v>190</v>
      </c>
      <c r="M105" s="61" t="s">
        <v>63</v>
      </c>
      <c r="N105" s="435" t="s">
        <v>160</v>
      </c>
      <c r="O105" s="435"/>
      <c r="P105" s="436"/>
      <c r="Q105" s="441"/>
      <c r="R105" s="441"/>
    </row>
    <row r="106" spans="1:18" s="3" customFormat="1" ht="13.5" customHeight="1">
      <c r="A106" s="25" t="s">
        <v>1278</v>
      </c>
      <c r="B106" s="425" t="s">
        <v>189</v>
      </c>
      <c r="C106" s="426"/>
      <c r="D106" s="437" t="s">
        <v>65</v>
      </c>
      <c r="E106" s="438"/>
      <c r="F106" s="439" t="s">
        <v>186</v>
      </c>
      <c r="G106" s="439"/>
      <c r="H106" s="439"/>
      <c r="I106" s="439"/>
      <c r="J106" s="440"/>
      <c r="K106" s="25" t="s">
        <v>1265</v>
      </c>
      <c r="L106" s="433">
        <v>40430</v>
      </c>
      <c r="M106" s="434"/>
      <c r="N106" s="25" t="s">
        <v>1266</v>
      </c>
      <c r="O106" s="433" t="s">
        <v>135</v>
      </c>
      <c r="P106" s="434"/>
      <c r="Q106" s="441"/>
      <c r="R106" s="441"/>
    </row>
    <row r="107" spans="1:18" ht="12.75">
      <c r="A107" s="367" t="s">
        <v>66</v>
      </c>
      <c r="B107" s="368"/>
      <c r="C107" s="368"/>
      <c r="D107" s="431">
        <v>0</v>
      </c>
      <c r="E107" s="432"/>
      <c r="F107" s="367" t="s">
        <v>67</v>
      </c>
      <c r="G107" s="368"/>
      <c r="H107" s="431">
        <v>0</v>
      </c>
      <c r="I107" s="432"/>
      <c r="J107" s="367" t="s">
        <v>68</v>
      </c>
      <c r="K107" s="368"/>
      <c r="L107" s="431">
        <v>0</v>
      </c>
      <c r="M107" s="432"/>
      <c r="N107" s="112" t="s">
        <v>69</v>
      </c>
      <c r="O107" s="431">
        <v>0</v>
      </c>
      <c r="P107" s="432"/>
      <c r="Q107" s="441"/>
      <c r="R107" s="441"/>
    </row>
    <row r="108" spans="1:18" ht="12.75">
      <c r="A108" s="366"/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441"/>
      <c r="R108" s="441"/>
    </row>
    <row r="109" spans="1:18" s="3" customFormat="1" ht="13.5" customHeight="1">
      <c r="A109" s="25" t="s">
        <v>1267</v>
      </c>
      <c r="B109" s="369" t="s">
        <v>525</v>
      </c>
      <c r="C109" s="369"/>
      <c r="D109" s="369"/>
      <c r="E109" s="369"/>
      <c r="F109" s="369"/>
      <c r="G109" s="369"/>
      <c r="H109" s="369"/>
      <c r="I109" s="370"/>
      <c r="J109" s="367" t="s">
        <v>64</v>
      </c>
      <c r="K109" s="368"/>
      <c r="L109" s="111" t="s">
        <v>135</v>
      </c>
      <c r="M109" s="61" t="s">
        <v>63</v>
      </c>
      <c r="N109" s="435" t="s">
        <v>160</v>
      </c>
      <c r="O109" s="435"/>
      <c r="P109" s="436"/>
      <c r="Q109" s="441"/>
      <c r="R109" s="441"/>
    </row>
    <row r="110" spans="1:18" s="3" customFormat="1" ht="13.5" customHeight="1">
      <c r="A110" s="25" t="s">
        <v>1278</v>
      </c>
      <c r="B110" s="425" t="s">
        <v>189</v>
      </c>
      <c r="C110" s="426"/>
      <c r="D110" s="437" t="s">
        <v>65</v>
      </c>
      <c r="E110" s="438"/>
      <c r="F110" s="439" t="s">
        <v>418</v>
      </c>
      <c r="G110" s="439"/>
      <c r="H110" s="439"/>
      <c r="I110" s="439"/>
      <c r="J110" s="440"/>
      <c r="K110" s="25" t="s">
        <v>1265</v>
      </c>
      <c r="L110" s="433">
        <v>39692</v>
      </c>
      <c r="M110" s="434"/>
      <c r="N110" s="25" t="s">
        <v>1266</v>
      </c>
      <c r="O110" s="433" t="s">
        <v>135</v>
      </c>
      <c r="P110" s="434"/>
      <c r="Q110" s="441"/>
      <c r="R110" s="441"/>
    </row>
    <row r="111" spans="1:18" ht="12.75">
      <c r="A111" s="367" t="s">
        <v>66</v>
      </c>
      <c r="B111" s="368"/>
      <c r="C111" s="368"/>
      <c r="D111" s="431">
        <v>0</v>
      </c>
      <c r="E111" s="432"/>
      <c r="F111" s="367" t="s">
        <v>70</v>
      </c>
      <c r="G111" s="368"/>
      <c r="H111" s="431">
        <v>0</v>
      </c>
      <c r="I111" s="432"/>
      <c r="J111" s="367" t="s">
        <v>68</v>
      </c>
      <c r="K111" s="368"/>
      <c r="L111" s="431">
        <v>0</v>
      </c>
      <c r="M111" s="432"/>
      <c r="N111" s="112" t="s">
        <v>69</v>
      </c>
      <c r="O111" s="431">
        <v>0</v>
      </c>
      <c r="P111" s="432"/>
      <c r="Q111" s="441"/>
      <c r="R111" s="441"/>
    </row>
    <row r="112" spans="1:18" ht="12.75">
      <c r="A112" s="366"/>
      <c r="B112" s="366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441"/>
      <c r="R112" s="441"/>
    </row>
    <row r="113" spans="1:18" s="3" customFormat="1" ht="13.5" customHeight="1">
      <c r="A113" s="25" t="s">
        <v>1267</v>
      </c>
      <c r="B113" s="369" t="s">
        <v>526</v>
      </c>
      <c r="C113" s="369"/>
      <c r="D113" s="369"/>
      <c r="E113" s="369"/>
      <c r="F113" s="369"/>
      <c r="G113" s="369"/>
      <c r="H113" s="369"/>
      <c r="I113" s="370"/>
      <c r="J113" s="367" t="s">
        <v>64</v>
      </c>
      <c r="K113" s="368"/>
      <c r="L113" s="111" t="s">
        <v>527</v>
      </c>
      <c r="M113" s="61" t="s">
        <v>63</v>
      </c>
      <c r="N113" s="435" t="s">
        <v>161</v>
      </c>
      <c r="O113" s="435"/>
      <c r="P113" s="436"/>
      <c r="Q113" s="441"/>
      <c r="R113" s="441"/>
    </row>
    <row r="114" spans="1:18" s="3" customFormat="1" ht="13.5" customHeight="1">
      <c r="A114" s="25" t="s">
        <v>1278</v>
      </c>
      <c r="B114" s="425" t="s">
        <v>377</v>
      </c>
      <c r="C114" s="426"/>
      <c r="D114" s="437" t="s">
        <v>65</v>
      </c>
      <c r="E114" s="438"/>
      <c r="F114" s="439" t="s">
        <v>418</v>
      </c>
      <c r="G114" s="439"/>
      <c r="H114" s="439"/>
      <c r="I114" s="439"/>
      <c r="J114" s="440"/>
      <c r="K114" s="25" t="s">
        <v>1265</v>
      </c>
      <c r="L114" s="433">
        <v>39630</v>
      </c>
      <c r="M114" s="434"/>
      <c r="N114" s="25" t="s">
        <v>1266</v>
      </c>
      <c r="O114" s="433">
        <v>40451</v>
      </c>
      <c r="P114" s="434"/>
      <c r="Q114" s="441"/>
      <c r="R114" s="441"/>
    </row>
    <row r="115" spans="1:18" ht="12.75">
      <c r="A115" s="367" t="s">
        <v>66</v>
      </c>
      <c r="B115" s="368"/>
      <c r="C115" s="368"/>
      <c r="D115" s="431">
        <v>17000</v>
      </c>
      <c r="E115" s="432"/>
      <c r="F115" s="367" t="s">
        <v>70</v>
      </c>
      <c r="G115" s="368"/>
      <c r="H115" s="431">
        <v>0</v>
      </c>
      <c r="I115" s="432"/>
      <c r="J115" s="367" t="s">
        <v>68</v>
      </c>
      <c r="K115" s="368"/>
      <c r="L115" s="431">
        <v>17000</v>
      </c>
      <c r="M115" s="432"/>
      <c r="N115" s="112" t="s">
        <v>69</v>
      </c>
      <c r="O115" s="431">
        <v>0</v>
      </c>
      <c r="P115" s="432"/>
      <c r="Q115" s="441"/>
      <c r="R115" s="441"/>
    </row>
    <row r="116" spans="1:18" ht="12.75">
      <c r="A116" s="366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441"/>
      <c r="R116" s="441"/>
    </row>
    <row r="117" spans="1:19" s="46" customFormat="1" ht="11.25" customHeight="1">
      <c r="A117" s="367" t="s">
        <v>549</v>
      </c>
      <c r="B117" s="368"/>
      <c r="C117" s="368"/>
      <c r="D117" s="368"/>
      <c r="E117" s="371"/>
      <c r="F117" s="421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41"/>
      <c r="R117" s="441"/>
      <c r="S117" s="39"/>
    </row>
    <row r="118" spans="1:18" s="3" customFormat="1" ht="13.5" customHeight="1">
      <c r="A118" s="25" t="s">
        <v>1267</v>
      </c>
      <c r="B118" s="369" t="s">
        <v>570</v>
      </c>
      <c r="C118" s="369"/>
      <c r="D118" s="369"/>
      <c r="E118" s="369"/>
      <c r="F118" s="369"/>
      <c r="G118" s="369"/>
      <c r="H118" s="369"/>
      <c r="I118" s="370"/>
      <c r="J118" s="367" t="s">
        <v>64</v>
      </c>
      <c r="K118" s="368"/>
      <c r="L118" s="111" t="s">
        <v>135</v>
      </c>
      <c r="M118" s="61" t="s">
        <v>63</v>
      </c>
      <c r="N118" s="435" t="s">
        <v>160</v>
      </c>
      <c r="O118" s="435"/>
      <c r="P118" s="436"/>
      <c r="Q118" s="441"/>
      <c r="R118" s="441"/>
    </row>
    <row r="119" spans="1:18" s="3" customFormat="1" ht="13.5" customHeight="1">
      <c r="A119" s="25" t="s">
        <v>1278</v>
      </c>
      <c r="B119" s="425" t="s">
        <v>189</v>
      </c>
      <c r="C119" s="426"/>
      <c r="D119" s="437" t="s">
        <v>65</v>
      </c>
      <c r="E119" s="438"/>
      <c r="F119" s="439" t="s">
        <v>571</v>
      </c>
      <c r="G119" s="439"/>
      <c r="H119" s="439"/>
      <c r="I119" s="439"/>
      <c r="J119" s="440"/>
      <c r="K119" s="25" t="s">
        <v>1265</v>
      </c>
      <c r="L119" s="433">
        <v>40330</v>
      </c>
      <c r="M119" s="434"/>
      <c r="N119" s="25" t="s">
        <v>1266</v>
      </c>
      <c r="O119" s="433" t="s">
        <v>135</v>
      </c>
      <c r="P119" s="434"/>
      <c r="Q119" s="441"/>
      <c r="R119" s="441"/>
    </row>
    <row r="120" spans="1:18" ht="12.75">
      <c r="A120" s="367" t="s">
        <v>66</v>
      </c>
      <c r="B120" s="368"/>
      <c r="C120" s="368"/>
      <c r="D120" s="431">
        <v>0</v>
      </c>
      <c r="E120" s="432"/>
      <c r="F120" s="367" t="s">
        <v>67</v>
      </c>
      <c r="G120" s="368"/>
      <c r="H120" s="431">
        <v>0</v>
      </c>
      <c r="I120" s="432"/>
      <c r="J120" s="367" t="s">
        <v>68</v>
      </c>
      <c r="K120" s="368"/>
      <c r="L120" s="431">
        <v>0</v>
      </c>
      <c r="M120" s="432"/>
      <c r="N120" s="112" t="s">
        <v>69</v>
      </c>
      <c r="O120" s="431">
        <v>0</v>
      </c>
      <c r="P120" s="432"/>
      <c r="Q120" s="441"/>
      <c r="R120" s="441"/>
    </row>
    <row r="121" spans="1:18" ht="12.75">
      <c r="A121" s="366"/>
      <c r="B121" s="366"/>
      <c r="C121" s="36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441"/>
      <c r="R121" s="441"/>
    </row>
    <row r="122" spans="1:19" s="46" customFormat="1" ht="11.25" customHeight="1">
      <c r="A122" s="367" t="s">
        <v>589</v>
      </c>
      <c r="B122" s="368"/>
      <c r="C122" s="368"/>
      <c r="D122" s="368"/>
      <c r="E122" s="371"/>
      <c r="F122" s="421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41"/>
      <c r="R122" s="441"/>
      <c r="S122" s="39"/>
    </row>
    <row r="123" spans="1:18" s="3" customFormat="1" ht="13.5" customHeight="1">
      <c r="A123" s="25" t="s">
        <v>1267</v>
      </c>
      <c r="B123" s="369" t="s">
        <v>591</v>
      </c>
      <c r="C123" s="369"/>
      <c r="D123" s="369"/>
      <c r="E123" s="369"/>
      <c r="F123" s="369"/>
      <c r="G123" s="369"/>
      <c r="H123" s="369"/>
      <c r="I123" s="370"/>
      <c r="J123" s="367" t="s">
        <v>64</v>
      </c>
      <c r="K123" s="368"/>
      <c r="L123" s="111" t="s">
        <v>190</v>
      </c>
      <c r="M123" s="61" t="s">
        <v>63</v>
      </c>
      <c r="N123" s="435" t="s">
        <v>160</v>
      </c>
      <c r="O123" s="435"/>
      <c r="P123" s="436"/>
      <c r="Q123" s="441"/>
      <c r="R123" s="441"/>
    </row>
    <row r="124" spans="1:18" s="3" customFormat="1" ht="13.5" customHeight="1">
      <c r="A124" s="25" t="s">
        <v>1278</v>
      </c>
      <c r="B124" s="425" t="s">
        <v>135</v>
      </c>
      <c r="C124" s="426"/>
      <c r="D124" s="437" t="s">
        <v>65</v>
      </c>
      <c r="E124" s="438"/>
      <c r="F124" s="439" t="s">
        <v>592</v>
      </c>
      <c r="G124" s="439"/>
      <c r="H124" s="439"/>
      <c r="I124" s="439"/>
      <c r="J124" s="440"/>
      <c r="K124" s="25" t="s">
        <v>1265</v>
      </c>
      <c r="L124" s="433" t="s">
        <v>135</v>
      </c>
      <c r="M124" s="434"/>
      <c r="N124" s="25" t="s">
        <v>1266</v>
      </c>
      <c r="O124" s="433" t="s">
        <v>135</v>
      </c>
      <c r="P124" s="434"/>
      <c r="Q124" s="441"/>
      <c r="R124" s="441"/>
    </row>
    <row r="125" spans="1:18" ht="12.75">
      <c r="A125" s="367" t="s">
        <v>66</v>
      </c>
      <c r="B125" s="368"/>
      <c r="C125" s="368"/>
      <c r="D125" s="431">
        <v>0</v>
      </c>
      <c r="E125" s="432"/>
      <c r="F125" s="367" t="s">
        <v>67</v>
      </c>
      <c r="G125" s="368"/>
      <c r="H125" s="431">
        <v>0</v>
      </c>
      <c r="I125" s="432"/>
      <c r="J125" s="367" t="s">
        <v>68</v>
      </c>
      <c r="K125" s="368"/>
      <c r="L125" s="431">
        <v>0</v>
      </c>
      <c r="M125" s="432"/>
      <c r="N125" s="112" t="s">
        <v>69</v>
      </c>
      <c r="O125" s="431">
        <v>0</v>
      </c>
      <c r="P125" s="432"/>
      <c r="Q125" s="441"/>
      <c r="R125" s="441"/>
    </row>
    <row r="126" spans="1:18" ht="12.75">
      <c r="A126" s="366"/>
      <c r="B126" s="366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441"/>
      <c r="R126" s="441"/>
    </row>
    <row r="127" spans="1:19" s="46" customFormat="1" ht="11.25" customHeight="1">
      <c r="A127" s="367" t="s">
        <v>412</v>
      </c>
      <c r="B127" s="368"/>
      <c r="C127" s="368"/>
      <c r="D127" s="368"/>
      <c r="E127" s="371"/>
      <c r="F127" s="421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41"/>
      <c r="R127" s="441"/>
      <c r="S127" s="39"/>
    </row>
    <row r="128" spans="1:18" s="3" customFormat="1" ht="13.5" customHeight="1">
      <c r="A128" s="25" t="s">
        <v>1267</v>
      </c>
      <c r="B128" s="369" t="s">
        <v>415</v>
      </c>
      <c r="C128" s="369"/>
      <c r="D128" s="369"/>
      <c r="E128" s="369"/>
      <c r="F128" s="369"/>
      <c r="G128" s="369"/>
      <c r="H128" s="369"/>
      <c r="I128" s="370"/>
      <c r="J128" s="367" t="s">
        <v>64</v>
      </c>
      <c r="K128" s="368"/>
      <c r="L128" s="111" t="s">
        <v>135</v>
      </c>
      <c r="M128" s="61" t="s">
        <v>63</v>
      </c>
      <c r="N128" s="435" t="s">
        <v>160</v>
      </c>
      <c r="O128" s="435"/>
      <c r="P128" s="436"/>
      <c r="Q128" s="441"/>
      <c r="R128" s="441"/>
    </row>
    <row r="129" spans="1:18" s="3" customFormat="1" ht="13.5" customHeight="1">
      <c r="A129" s="25" t="s">
        <v>1278</v>
      </c>
      <c r="B129" s="425" t="s">
        <v>189</v>
      </c>
      <c r="C129" s="426"/>
      <c r="D129" s="437" t="s">
        <v>65</v>
      </c>
      <c r="E129" s="438"/>
      <c r="F129" s="439" t="s">
        <v>418</v>
      </c>
      <c r="G129" s="439"/>
      <c r="H129" s="439"/>
      <c r="I129" s="439"/>
      <c r="J129" s="440"/>
      <c r="K129" s="25" t="s">
        <v>1265</v>
      </c>
      <c r="L129" s="433">
        <v>40391</v>
      </c>
      <c r="M129" s="434"/>
      <c r="N129" s="25" t="s">
        <v>1266</v>
      </c>
      <c r="O129" s="433" t="s">
        <v>135</v>
      </c>
      <c r="P129" s="434"/>
      <c r="Q129" s="441"/>
      <c r="R129" s="441"/>
    </row>
    <row r="130" spans="1:18" ht="12.75">
      <c r="A130" s="367" t="s">
        <v>66</v>
      </c>
      <c r="B130" s="368"/>
      <c r="C130" s="368"/>
      <c r="D130" s="431">
        <v>0</v>
      </c>
      <c r="E130" s="432"/>
      <c r="F130" s="367" t="s">
        <v>67</v>
      </c>
      <c r="G130" s="368"/>
      <c r="H130" s="431">
        <v>0</v>
      </c>
      <c r="I130" s="432"/>
      <c r="J130" s="367" t="s">
        <v>68</v>
      </c>
      <c r="K130" s="368"/>
      <c r="L130" s="431">
        <v>0</v>
      </c>
      <c r="M130" s="432"/>
      <c r="N130" s="112" t="s">
        <v>69</v>
      </c>
      <c r="O130" s="431">
        <v>0</v>
      </c>
      <c r="P130" s="432"/>
      <c r="Q130" s="441"/>
      <c r="R130" s="441"/>
    </row>
    <row r="131" spans="1:18" ht="12.75">
      <c r="A131" s="366"/>
      <c r="B131" s="366"/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6"/>
      <c r="P131" s="366"/>
      <c r="Q131" s="441"/>
      <c r="R131" s="441"/>
    </row>
    <row r="132" spans="1:18" s="3" customFormat="1" ht="13.5" customHeight="1">
      <c r="A132" s="25" t="s">
        <v>1267</v>
      </c>
      <c r="B132" s="369" t="s">
        <v>416</v>
      </c>
      <c r="C132" s="369"/>
      <c r="D132" s="369"/>
      <c r="E132" s="369"/>
      <c r="F132" s="369"/>
      <c r="G132" s="369"/>
      <c r="H132" s="369"/>
      <c r="I132" s="370"/>
      <c r="J132" s="367" t="s">
        <v>64</v>
      </c>
      <c r="K132" s="368"/>
      <c r="L132" s="111" t="s">
        <v>135</v>
      </c>
      <c r="M132" s="61" t="s">
        <v>63</v>
      </c>
      <c r="N132" s="435" t="s">
        <v>160</v>
      </c>
      <c r="O132" s="435"/>
      <c r="P132" s="436"/>
      <c r="Q132" s="441"/>
      <c r="R132" s="441"/>
    </row>
    <row r="133" spans="1:18" s="3" customFormat="1" ht="13.5" customHeight="1">
      <c r="A133" s="25" t="s">
        <v>1278</v>
      </c>
      <c r="B133" s="425" t="s">
        <v>189</v>
      </c>
      <c r="C133" s="426"/>
      <c r="D133" s="437" t="s">
        <v>65</v>
      </c>
      <c r="E133" s="438"/>
      <c r="F133" s="439" t="s">
        <v>419</v>
      </c>
      <c r="G133" s="439"/>
      <c r="H133" s="439"/>
      <c r="I133" s="439"/>
      <c r="J133" s="440"/>
      <c r="K133" s="25" t="s">
        <v>1265</v>
      </c>
      <c r="L133" s="433">
        <v>40391</v>
      </c>
      <c r="M133" s="434"/>
      <c r="N133" s="25" t="s">
        <v>1266</v>
      </c>
      <c r="O133" s="433" t="s">
        <v>135</v>
      </c>
      <c r="P133" s="434"/>
      <c r="Q133" s="441"/>
      <c r="R133" s="441"/>
    </row>
    <row r="134" spans="1:18" ht="12.75">
      <c r="A134" s="367" t="s">
        <v>66</v>
      </c>
      <c r="B134" s="368"/>
      <c r="C134" s="368"/>
      <c r="D134" s="431">
        <v>0</v>
      </c>
      <c r="E134" s="432"/>
      <c r="F134" s="367" t="s">
        <v>70</v>
      </c>
      <c r="G134" s="368"/>
      <c r="H134" s="431">
        <v>0</v>
      </c>
      <c r="I134" s="432"/>
      <c r="J134" s="367" t="s">
        <v>68</v>
      </c>
      <c r="K134" s="368"/>
      <c r="L134" s="431">
        <v>0</v>
      </c>
      <c r="M134" s="432"/>
      <c r="N134" s="112" t="s">
        <v>69</v>
      </c>
      <c r="O134" s="431">
        <v>0</v>
      </c>
      <c r="P134" s="432"/>
      <c r="Q134" s="441"/>
      <c r="R134" s="441"/>
    </row>
    <row r="135" spans="1:18" ht="12.75">
      <c r="A135" s="366"/>
      <c r="B135" s="366"/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441"/>
      <c r="R135" s="441"/>
    </row>
    <row r="136" spans="1:18" s="3" customFormat="1" ht="13.5" customHeight="1">
      <c r="A136" s="25" t="s">
        <v>1267</v>
      </c>
      <c r="B136" s="369" t="s">
        <v>417</v>
      </c>
      <c r="C136" s="369"/>
      <c r="D136" s="369"/>
      <c r="E136" s="369"/>
      <c r="F136" s="369"/>
      <c r="G136" s="369"/>
      <c r="H136" s="369"/>
      <c r="I136" s="370"/>
      <c r="J136" s="367" t="s">
        <v>64</v>
      </c>
      <c r="K136" s="368"/>
      <c r="L136" s="111" t="s">
        <v>135</v>
      </c>
      <c r="M136" s="61" t="s">
        <v>63</v>
      </c>
      <c r="N136" s="435" t="s">
        <v>160</v>
      </c>
      <c r="O136" s="435"/>
      <c r="P136" s="436"/>
      <c r="Q136" s="441"/>
      <c r="R136" s="441"/>
    </row>
    <row r="137" spans="1:18" s="3" customFormat="1" ht="13.5" customHeight="1">
      <c r="A137" s="25" t="s">
        <v>1278</v>
      </c>
      <c r="B137" s="425" t="s">
        <v>189</v>
      </c>
      <c r="C137" s="426"/>
      <c r="D137" s="437" t="s">
        <v>65</v>
      </c>
      <c r="E137" s="438"/>
      <c r="F137" s="439" t="s">
        <v>418</v>
      </c>
      <c r="G137" s="439"/>
      <c r="H137" s="439"/>
      <c r="I137" s="439"/>
      <c r="J137" s="440"/>
      <c r="K137" s="25" t="s">
        <v>1265</v>
      </c>
      <c r="L137" s="433">
        <v>40391</v>
      </c>
      <c r="M137" s="434"/>
      <c r="N137" s="25" t="s">
        <v>1266</v>
      </c>
      <c r="O137" s="433" t="s">
        <v>135</v>
      </c>
      <c r="P137" s="434"/>
      <c r="Q137" s="441"/>
      <c r="R137" s="441"/>
    </row>
    <row r="138" spans="1:18" ht="12.75">
      <c r="A138" s="367" t="s">
        <v>66</v>
      </c>
      <c r="B138" s="368"/>
      <c r="C138" s="368"/>
      <c r="D138" s="431">
        <v>0</v>
      </c>
      <c r="E138" s="432"/>
      <c r="F138" s="367" t="s">
        <v>70</v>
      </c>
      <c r="G138" s="368"/>
      <c r="H138" s="431">
        <v>0</v>
      </c>
      <c r="I138" s="432"/>
      <c r="J138" s="367" t="s">
        <v>68</v>
      </c>
      <c r="K138" s="368"/>
      <c r="L138" s="431">
        <v>0</v>
      </c>
      <c r="M138" s="432"/>
      <c r="N138" s="112" t="s">
        <v>69</v>
      </c>
      <c r="O138" s="431">
        <v>0</v>
      </c>
      <c r="P138" s="432"/>
      <c r="Q138" s="441"/>
      <c r="R138" s="441"/>
    </row>
    <row r="139" spans="1:18" ht="12.75">
      <c r="A139" s="366"/>
      <c r="B139" s="366"/>
      <c r="C139" s="36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441"/>
      <c r="R139" s="441"/>
    </row>
    <row r="140" spans="1:19" s="46" customFormat="1" ht="11.25" customHeight="1">
      <c r="A140" s="367" t="s">
        <v>23</v>
      </c>
      <c r="B140" s="368"/>
      <c r="C140" s="368"/>
      <c r="D140" s="368"/>
      <c r="E140" s="371"/>
      <c r="F140" s="421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41"/>
      <c r="R140" s="441"/>
      <c r="S140" s="39"/>
    </row>
    <row r="141" spans="1:18" s="3" customFormat="1" ht="13.5" customHeight="1">
      <c r="A141" s="25" t="s">
        <v>1267</v>
      </c>
      <c r="B141" s="369" t="s">
        <v>658</v>
      </c>
      <c r="C141" s="369"/>
      <c r="D141" s="369"/>
      <c r="E141" s="369"/>
      <c r="F141" s="369"/>
      <c r="G141" s="369"/>
      <c r="H141" s="369"/>
      <c r="I141" s="370"/>
      <c r="J141" s="367" t="s">
        <v>64</v>
      </c>
      <c r="K141" s="368"/>
      <c r="L141" s="111" t="s">
        <v>346</v>
      </c>
      <c r="M141" s="61" t="s">
        <v>63</v>
      </c>
      <c r="N141" s="435" t="s">
        <v>511</v>
      </c>
      <c r="O141" s="435"/>
      <c r="P141" s="436"/>
      <c r="Q141" s="441"/>
      <c r="R141" s="441"/>
    </row>
    <row r="142" spans="1:18" s="3" customFormat="1" ht="13.5" customHeight="1">
      <c r="A142" s="25" t="s">
        <v>1278</v>
      </c>
      <c r="B142" s="425" t="s">
        <v>377</v>
      </c>
      <c r="C142" s="426"/>
      <c r="D142" s="437" t="s">
        <v>65</v>
      </c>
      <c r="E142" s="438"/>
      <c r="F142" s="439" t="s">
        <v>660</v>
      </c>
      <c r="G142" s="439"/>
      <c r="H142" s="439"/>
      <c r="I142" s="439"/>
      <c r="J142" s="440"/>
      <c r="K142" s="25" t="s">
        <v>1265</v>
      </c>
      <c r="L142" s="433">
        <v>39873</v>
      </c>
      <c r="M142" s="434"/>
      <c r="N142" s="25" t="s">
        <v>1266</v>
      </c>
      <c r="O142" s="433">
        <v>40967</v>
      </c>
      <c r="P142" s="434"/>
      <c r="Q142" s="441"/>
      <c r="R142" s="441"/>
    </row>
    <row r="143" spans="1:18" ht="12.75">
      <c r="A143" s="367" t="s">
        <v>66</v>
      </c>
      <c r="B143" s="368"/>
      <c r="C143" s="368"/>
      <c r="D143" s="431">
        <v>0</v>
      </c>
      <c r="E143" s="432"/>
      <c r="F143" s="367" t="s">
        <v>67</v>
      </c>
      <c r="G143" s="368"/>
      <c r="H143" s="431">
        <v>0</v>
      </c>
      <c r="I143" s="432"/>
      <c r="J143" s="367" t="s">
        <v>68</v>
      </c>
      <c r="K143" s="368"/>
      <c r="L143" s="431">
        <v>0</v>
      </c>
      <c r="M143" s="432"/>
      <c r="N143" s="112" t="s">
        <v>69</v>
      </c>
      <c r="O143" s="431">
        <v>0</v>
      </c>
      <c r="P143" s="432"/>
      <c r="Q143" s="441"/>
      <c r="R143" s="441"/>
    </row>
    <row r="144" spans="1:18" ht="12.75">
      <c r="A144" s="366"/>
      <c r="B144" s="366"/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6"/>
      <c r="P144" s="366"/>
      <c r="Q144" s="441"/>
      <c r="R144" s="441"/>
    </row>
    <row r="145" spans="1:18" s="3" customFormat="1" ht="13.5" customHeight="1">
      <c r="A145" s="25" t="s">
        <v>1267</v>
      </c>
      <c r="B145" s="369" t="s">
        <v>659</v>
      </c>
      <c r="C145" s="369"/>
      <c r="D145" s="369"/>
      <c r="E145" s="369"/>
      <c r="F145" s="369"/>
      <c r="G145" s="369"/>
      <c r="H145" s="369"/>
      <c r="I145" s="370"/>
      <c r="J145" s="367" t="s">
        <v>64</v>
      </c>
      <c r="K145" s="368"/>
      <c r="L145" s="111" t="s">
        <v>210</v>
      </c>
      <c r="M145" s="61" t="s">
        <v>63</v>
      </c>
      <c r="N145" s="435" t="s">
        <v>160</v>
      </c>
      <c r="O145" s="435"/>
      <c r="P145" s="436"/>
      <c r="Q145" s="441"/>
      <c r="R145" s="441"/>
    </row>
    <row r="146" spans="1:18" s="3" customFormat="1" ht="13.5" customHeight="1">
      <c r="A146" s="25" t="s">
        <v>1278</v>
      </c>
      <c r="B146" s="425" t="s">
        <v>377</v>
      </c>
      <c r="C146" s="426"/>
      <c r="D146" s="437" t="s">
        <v>65</v>
      </c>
      <c r="E146" s="438"/>
      <c r="F146" s="439" t="s">
        <v>660</v>
      </c>
      <c r="G146" s="439"/>
      <c r="H146" s="439"/>
      <c r="I146" s="439"/>
      <c r="J146" s="440"/>
      <c r="K146" s="25" t="s">
        <v>1265</v>
      </c>
      <c r="L146" s="433">
        <v>39722</v>
      </c>
      <c r="M146" s="434"/>
      <c r="N146" s="25" t="s">
        <v>1266</v>
      </c>
      <c r="O146" s="433">
        <v>41191</v>
      </c>
      <c r="P146" s="434"/>
      <c r="Q146" s="441"/>
      <c r="R146" s="441"/>
    </row>
    <row r="147" spans="1:18" ht="12.75">
      <c r="A147" s="367" t="s">
        <v>66</v>
      </c>
      <c r="B147" s="368"/>
      <c r="C147" s="368"/>
      <c r="D147" s="431">
        <v>91804</v>
      </c>
      <c r="E147" s="432"/>
      <c r="F147" s="367" t="s">
        <v>70</v>
      </c>
      <c r="G147" s="368"/>
      <c r="H147" s="431">
        <v>11825.11</v>
      </c>
      <c r="I147" s="432"/>
      <c r="J147" s="367" t="s">
        <v>68</v>
      </c>
      <c r="K147" s="368"/>
      <c r="L147" s="431">
        <v>1614.5</v>
      </c>
      <c r="M147" s="432"/>
      <c r="N147" s="112" t="s">
        <v>69</v>
      </c>
      <c r="O147" s="431">
        <v>0</v>
      </c>
      <c r="P147" s="432"/>
      <c r="Q147" s="441"/>
      <c r="R147" s="441"/>
    </row>
    <row r="148" spans="1:18" ht="12.75">
      <c r="A148" s="366"/>
      <c r="B148" s="366"/>
      <c r="C148" s="36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6"/>
      <c r="P148" s="366"/>
      <c r="Q148" s="441"/>
      <c r="R148" s="441"/>
    </row>
    <row r="149" spans="1:19" s="46" customFormat="1" ht="11.25" customHeight="1">
      <c r="A149" s="367" t="s">
        <v>661</v>
      </c>
      <c r="B149" s="368"/>
      <c r="C149" s="368"/>
      <c r="D149" s="368"/>
      <c r="E149" s="371"/>
      <c r="F149" s="421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41"/>
      <c r="R149" s="441"/>
      <c r="S149" s="39"/>
    </row>
    <row r="150" spans="1:18" s="3" customFormat="1" ht="13.5" customHeight="1">
      <c r="A150" s="25" t="s">
        <v>1267</v>
      </c>
      <c r="B150" s="369" t="s">
        <v>389</v>
      </c>
      <c r="C150" s="369"/>
      <c r="D150" s="369"/>
      <c r="E150" s="369"/>
      <c r="F150" s="369"/>
      <c r="G150" s="369"/>
      <c r="H150" s="369"/>
      <c r="I150" s="370"/>
      <c r="J150" s="367" t="s">
        <v>64</v>
      </c>
      <c r="K150" s="368"/>
      <c r="L150" s="111" t="s">
        <v>135</v>
      </c>
      <c r="M150" s="61" t="s">
        <v>63</v>
      </c>
      <c r="N150" s="435" t="s">
        <v>160</v>
      </c>
      <c r="O150" s="435"/>
      <c r="P150" s="436"/>
      <c r="Q150" s="441"/>
      <c r="R150" s="441"/>
    </row>
    <row r="151" spans="1:18" s="3" customFormat="1" ht="13.5" customHeight="1">
      <c r="A151" s="25" t="s">
        <v>1278</v>
      </c>
      <c r="B151" s="425" t="s">
        <v>377</v>
      </c>
      <c r="C151" s="426"/>
      <c r="D151" s="437" t="s">
        <v>65</v>
      </c>
      <c r="E151" s="438"/>
      <c r="F151" s="439" t="s">
        <v>390</v>
      </c>
      <c r="G151" s="439"/>
      <c r="H151" s="439"/>
      <c r="I151" s="439"/>
      <c r="J151" s="440"/>
      <c r="K151" s="25" t="s">
        <v>1265</v>
      </c>
      <c r="L151" s="433">
        <v>40249</v>
      </c>
      <c r="M151" s="434"/>
      <c r="N151" s="25" t="s">
        <v>1266</v>
      </c>
      <c r="O151" s="433" t="s">
        <v>135</v>
      </c>
      <c r="P151" s="434"/>
      <c r="Q151" s="441"/>
      <c r="R151" s="441"/>
    </row>
    <row r="152" spans="1:18" ht="12.75">
      <c r="A152" s="367" t="s">
        <v>66</v>
      </c>
      <c r="B152" s="368"/>
      <c r="C152" s="368"/>
      <c r="D152" s="431">
        <v>0</v>
      </c>
      <c r="E152" s="432"/>
      <c r="F152" s="367" t="s">
        <v>67</v>
      </c>
      <c r="G152" s="368"/>
      <c r="H152" s="431">
        <v>0</v>
      </c>
      <c r="I152" s="432"/>
      <c r="J152" s="367" t="s">
        <v>68</v>
      </c>
      <c r="K152" s="368"/>
      <c r="L152" s="431">
        <v>0</v>
      </c>
      <c r="M152" s="432"/>
      <c r="N152" s="112" t="s">
        <v>69</v>
      </c>
      <c r="O152" s="431">
        <v>0</v>
      </c>
      <c r="P152" s="432"/>
      <c r="Q152" s="441"/>
      <c r="R152" s="441"/>
    </row>
    <row r="153" spans="1:18" ht="12.75">
      <c r="A153" s="366"/>
      <c r="B153" s="366"/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6"/>
      <c r="P153" s="366"/>
      <c r="Q153" s="441"/>
      <c r="R153" s="441"/>
    </row>
    <row r="154" spans="1:18" s="3" customFormat="1" ht="13.5" customHeight="1">
      <c r="A154" s="25" t="s">
        <v>1267</v>
      </c>
      <c r="B154" s="369" t="s">
        <v>679</v>
      </c>
      <c r="C154" s="369"/>
      <c r="D154" s="369"/>
      <c r="E154" s="369"/>
      <c r="F154" s="369"/>
      <c r="G154" s="369"/>
      <c r="H154" s="369"/>
      <c r="I154" s="370"/>
      <c r="J154" s="367" t="s">
        <v>64</v>
      </c>
      <c r="K154" s="368"/>
      <c r="L154" s="111" t="s">
        <v>346</v>
      </c>
      <c r="M154" s="61" t="s">
        <v>63</v>
      </c>
      <c r="N154" s="435" t="s">
        <v>160</v>
      </c>
      <c r="O154" s="435"/>
      <c r="P154" s="436"/>
      <c r="Q154" s="441"/>
      <c r="R154" s="441"/>
    </row>
    <row r="155" spans="1:18" s="3" customFormat="1" ht="13.5" customHeight="1">
      <c r="A155" s="25" t="s">
        <v>1278</v>
      </c>
      <c r="B155" s="425" t="s">
        <v>377</v>
      </c>
      <c r="C155" s="426"/>
      <c r="D155" s="437" t="s">
        <v>65</v>
      </c>
      <c r="E155" s="438"/>
      <c r="F155" s="439" t="s">
        <v>390</v>
      </c>
      <c r="G155" s="439"/>
      <c r="H155" s="439"/>
      <c r="I155" s="439"/>
      <c r="J155" s="440"/>
      <c r="K155" s="25" t="s">
        <v>1265</v>
      </c>
      <c r="L155" s="433">
        <v>39816</v>
      </c>
      <c r="M155" s="434"/>
      <c r="N155" s="25" t="s">
        <v>1266</v>
      </c>
      <c r="O155" s="433">
        <v>40530</v>
      </c>
      <c r="P155" s="434"/>
      <c r="Q155" s="441"/>
      <c r="R155" s="441"/>
    </row>
    <row r="156" spans="1:18" ht="12.75">
      <c r="A156" s="367" t="s">
        <v>66</v>
      </c>
      <c r="B156" s="368"/>
      <c r="C156" s="368"/>
      <c r="D156" s="431">
        <v>16000</v>
      </c>
      <c r="E156" s="432"/>
      <c r="F156" s="367" t="s">
        <v>70</v>
      </c>
      <c r="G156" s="368"/>
      <c r="H156" s="431">
        <v>16000</v>
      </c>
      <c r="I156" s="432"/>
      <c r="J156" s="367" t="s">
        <v>68</v>
      </c>
      <c r="K156" s="368"/>
      <c r="L156" s="431">
        <v>6494</v>
      </c>
      <c r="M156" s="432"/>
      <c r="N156" s="112" t="s">
        <v>69</v>
      </c>
      <c r="O156" s="431">
        <v>44.46</v>
      </c>
      <c r="P156" s="432"/>
      <c r="Q156" s="441"/>
      <c r="R156" s="441"/>
    </row>
    <row r="157" spans="1:18" ht="12.75">
      <c r="A157" s="366"/>
      <c r="B157" s="366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6"/>
      <c r="P157" s="366"/>
      <c r="Q157" s="441"/>
      <c r="R157" s="441"/>
    </row>
    <row r="158" spans="1:18" s="3" customFormat="1" ht="13.5" customHeight="1">
      <c r="A158" s="25" t="s">
        <v>1267</v>
      </c>
      <c r="B158" s="369" t="s">
        <v>374</v>
      </c>
      <c r="C158" s="369"/>
      <c r="D158" s="369"/>
      <c r="E158" s="369"/>
      <c r="F158" s="369"/>
      <c r="G158" s="369"/>
      <c r="H158" s="369"/>
      <c r="I158" s="370"/>
      <c r="J158" s="367" t="s">
        <v>64</v>
      </c>
      <c r="K158" s="368"/>
      <c r="L158" s="111" t="s">
        <v>346</v>
      </c>
      <c r="M158" s="61" t="s">
        <v>63</v>
      </c>
      <c r="N158" s="435" t="s">
        <v>160</v>
      </c>
      <c r="O158" s="435"/>
      <c r="P158" s="436"/>
      <c r="Q158" s="441"/>
      <c r="R158" s="441"/>
    </row>
    <row r="159" spans="1:18" s="3" customFormat="1" ht="13.5" customHeight="1">
      <c r="A159" s="25" t="s">
        <v>1278</v>
      </c>
      <c r="B159" s="425" t="s">
        <v>189</v>
      </c>
      <c r="C159" s="426"/>
      <c r="D159" s="437" t="s">
        <v>65</v>
      </c>
      <c r="E159" s="438"/>
      <c r="F159" s="439" t="s">
        <v>135</v>
      </c>
      <c r="G159" s="439"/>
      <c r="H159" s="439"/>
      <c r="I159" s="439"/>
      <c r="J159" s="440"/>
      <c r="K159" s="25" t="s">
        <v>1265</v>
      </c>
      <c r="L159" s="433">
        <v>39816</v>
      </c>
      <c r="M159" s="434"/>
      <c r="N159" s="25" t="s">
        <v>1266</v>
      </c>
      <c r="O159" s="433">
        <v>40967</v>
      </c>
      <c r="P159" s="434"/>
      <c r="Q159" s="441"/>
      <c r="R159" s="441"/>
    </row>
    <row r="160" spans="1:18" ht="12.75">
      <c r="A160" s="367" t="s">
        <v>66</v>
      </c>
      <c r="B160" s="368"/>
      <c r="C160" s="368"/>
      <c r="D160" s="431">
        <v>0</v>
      </c>
      <c r="E160" s="432"/>
      <c r="F160" s="367" t="s">
        <v>70</v>
      </c>
      <c r="G160" s="368"/>
      <c r="H160" s="431">
        <v>0</v>
      </c>
      <c r="I160" s="432"/>
      <c r="J160" s="367" t="s">
        <v>68</v>
      </c>
      <c r="K160" s="368"/>
      <c r="L160" s="431">
        <v>0</v>
      </c>
      <c r="M160" s="432"/>
      <c r="N160" s="112" t="s">
        <v>69</v>
      </c>
      <c r="O160" s="431">
        <v>0</v>
      </c>
      <c r="P160" s="432"/>
      <c r="Q160" s="441"/>
      <c r="R160" s="441"/>
    </row>
    <row r="161" spans="1:18" ht="12.75">
      <c r="A161" s="366"/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6"/>
      <c r="P161" s="366"/>
      <c r="Q161" s="441"/>
      <c r="R161" s="441"/>
    </row>
    <row r="162" spans="1:18" s="3" customFormat="1" ht="13.5" customHeight="1">
      <c r="A162" s="25" t="s">
        <v>1267</v>
      </c>
      <c r="B162" s="369" t="s">
        <v>680</v>
      </c>
      <c r="C162" s="369"/>
      <c r="D162" s="369"/>
      <c r="E162" s="369"/>
      <c r="F162" s="369"/>
      <c r="G162" s="369"/>
      <c r="H162" s="369"/>
      <c r="I162" s="370"/>
      <c r="J162" s="367" t="s">
        <v>64</v>
      </c>
      <c r="K162" s="368"/>
      <c r="L162" s="111" t="s">
        <v>346</v>
      </c>
      <c r="M162" s="61" t="s">
        <v>63</v>
      </c>
      <c r="N162" s="435" t="s">
        <v>160</v>
      </c>
      <c r="O162" s="435"/>
      <c r="P162" s="436"/>
      <c r="Q162" s="441"/>
      <c r="R162" s="441"/>
    </row>
    <row r="163" spans="1:18" s="3" customFormat="1" ht="13.5" customHeight="1">
      <c r="A163" s="25" t="s">
        <v>1278</v>
      </c>
      <c r="B163" s="425" t="s">
        <v>189</v>
      </c>
      <c r="C163" s="426"/>
      <c r="D163" s="437" t="s">
        <v>65</v>
      </c>
      <c r="E163" s="438"/>
      <c r="F163" s="439" t="s">
        <v>390</v>
      </c>
      <c r="G163" s="439"/>
      <c r="H163" s="439"/>
      <c r="I163" s="439"/>
      <c r="J163" s="440"/>
      <c r="K163" s="25" t="s">
        <v>1265</v>
      </c>
      <c r="L163" s="433">
        <v>39816</v>
      </c>
      <c r="M163" s="434"/>
      <c r="N163" s="25" t="s">
        <v>1266</v>
      </c>
      <c r="O163" s="433" t="s">
        <v>135</v>
      </c>
      <c r="P163" s="434"/>
      <c r="Q163" s="441"/>
      <c r="R163" s="441"/>
    </row>
    <row r="164" spans="1:18" ht="12.75">
      <c r="A164" s="367" t="s">
        <v>66</v>
      </c>
      <c r="B164" s="368"/>
      <c r="C164" s="368"/>
      <c r="D164" s="431">
        <v>0</v>
      </c>
      <c r="E164" s="432"/>
      <c r="F164" s="367" t="s">
        <v>70</v>
      </c>
      <c r="G164" s="368"/>
      <c r="H164" s="431">
        <v>0</v>
      </c>
      <c r="I164" s="432"/>
      <c r="J164" s="367" t="s">
        <v>68</v>
      </c>
      <c r="K164" s="368"/>
      <c r="L164" s="431">
        <v>0</v>
      </c>
      <c r="M164" s="432"/>
      <c r="N164" s="112" t="s">
        <v>69</v>
      </c>
      <c r="O164" s="431">
        <v>0</v>
      </c>
      <c r="P164" s="432"/>
      <c r="Q164" s="441"/>
      <c r="R164" s="441"/>
    </row>
    <row r="165" spans="1:18" ht="12.75">
      <c r="A165" s="367"/>
      <c r="B165" s="368"/>
      <c r="C165" s="368"/>
      <c r="D165" s="368"/>
      <c r="E165" s="368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441"/>
      <c r="R165" s="441"/>
    </row>
    <row r="166" spans="1:19" s="46" customFormat="1" ht="11.25" customHeight="1">
      <c r="A166" s="367" t="s">
        <v>699</v>
      </c>
      <c r="B166" s="368"/>
      <c r="C166" s="368"/>
      <c r="D166" s="368"/>
      <c r="E166" s="371"/>
      <c r="F166" s="421"/>
      <c r="G166" s="422"/>
      <c r="H166" s="422"/>
      <c r="I166" s="422"/>
      <c r="J166" s="422"/>
      <c r="K166" s="422"/>
      <c r="L166" s="422"/>
      <c r="M166" s="422"/>
      <c r="N166" s="422"/>
      <c r="O166" s="422"/>
      <c r="P166" s="422"/>
      <c r="Q166" s="441"/>
      <c r="R166" s="441"/>
      <c r="S166" s="39"/>
    </row>
    <row r="167" spans="1:18" s="3" customFormat="1" ht="13.5" customHeight="1">
      <c r="A167" s="25" t="s">
        <v>1267</v>
      </c>
      <c r="B167" s="369" t="s">
        <v>705</v>
      </c>
      <c r="C167" s="369"/>
      <c r="D167" s="369"/>
      <c r="E167" s="369"/>
      <c r="F167" s="369"/>
      <c r="G167" s="369"/>
      <c r="H167" s="369"/>
      <c r="I167" s="370"/>
      <c r="J167" s="367" t="s">
        <v>64</v>
      </c>
      <c r="K167" s="368"/>
      <c r="L167" s="111" t="s">
        <v>135</v>
      </c>
      <c r="M167" s="61" t="s">
        <v>63</v>
      </c>
      <c r="N167" s="435" t="s">
        <v>160</v>
      </c>
      <c r="O167" s="435"/>
      <c r="P167" s="436"/>
      <c r="Q167" s="441"/>
      <c r="R167" s="441"/>
    </row>
    <row r="168" spans="1:18" s="3" customFormat="1" ht="13.5" customHeight="1">
      <c r="A168" s="25" t="s">
        <v>1278</v>
      </c>
      <c r="B168" s="425" t="s">
        <v>189</v>
      </c>
      <c r="C168" s="426"/>
      <c r="D168" s="437" t="s">
        <v>65</v>
      </c>
      <c r="E168" s="438"/>
      <c r="F168" s="439" t="s">
        <v>706</v>
      </c>
      <c r="G168" s="439"/>
      <c r="H168" s="439"/>
      <c r="I168" s="439"/>
      <c r="J168" s="440"/>
      <c r="K168" s="25" t="s">
        <v>1265</v>
      </c>
      <c r="L168" s="433">
        <v>40430</v>
      </c>
      <c r="M168" s="434"/>
      <c r="N168" s="25" t="s">
        <v>1266</v>
      </c>
      <c r="O168" s="433" t="s">
        <v>135</v>
      </c>
      <c r="P168" s="434"/>
      <c r="Q168" s="441"/>
      <c r="R168" s="441"/>
    </row>
    <row r="169" spans="1:18" ht="12.75">
      <c r="A169" s="367" t="s">
        <v>66</v>
      </c>
      <c r="B169" s="368"/>
      <c r="C169" s="368"/>
      <c r="D169" s="431">
        <v>0</v>
      </c>
      <c r="E169" s="432"/>
      <c r="F169" s="367" t="s">
        <v>67</v>
      </c>
      <c r="G169" s="368"/>
      <c r="H169" s="431">
        <v>0</v>
      </c>
      <c r="I169" s="432"/>
      <c r="J169" s="367" t="s">
        <v>68</v>
      </c>
      <c r="K169" s="368"/>
      <c r="L169" s="431">
        <v>0</v>
      </c>
      <c r="M169" s="432"/>
      <c r="N169" s="112" t="s">
        <v>69</v>
      </c>
      <c r="O169" s="431">
        <v>0</v>
      </c>
      <c r="P169" s="432"/>
      <c r="Q169" s="441"/>
      <c r="R169" s="441"/>
    </row>
    <row r="170" spans="1:18" ht="12.75">
      <c r="A170" s="366"/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6"/>
      <c r="P170" s="366"/>
      <c r="Q170" s="441"/>
      <c r="R170" s="441"/>
    </row>
    <row r="171" spans="1:19" s="46" customFormat="1" ht="11.25" customHeight="1">
      <c r="A171" s="367" t="s">
        <v>28</v>
      </c>
      <c r="B171" s="368"/>
      <c r="C171" s="368"/>
      <c r="D171" s="368"/>
      <c r="E171" s="371"/>
      <c r="F171" s="421"/>
      <c r="G171" s="422"/>
      <c r="H171" s="422"/>
      <c r="I171" s="422"/>
      <c r="J171" s="422"/>
      <c r="K171" s="422"/>
      <c r="L171" s="422"/>
      <c r="M171" s="422"/>
      <c r="N171" s="422"/>
      <c r="O171" s="422"/>
      <c r="P171" s="422"/>
      <c r="Q171" s="441"/>
      <c r="R171" s="441"/>
      <c r="S171" s="39"/>
    </row>
    <row r="172" spans="1:18" s="3" customFormat="1" ht="13.5" customHeight="1">
      <c r="A172" s="25" t="s">
        <v>1267</v>
      </c>
      <c r="B172" s="369" t="s">
        <v>718</v>
      </c>
      <c r="C172" s="369"/>
      <c r="D172" s="369"/>
      <c r="E172" s="369"/>
      <c r="F172" s="369"/>
      <c r="G172" s="369"/>
      <c r="H172" s="369"/>
      <c r="I172" s="370"/>
      <c r="J172" s="367" t="s">
        <v>64</v>
      </c>
      <c r="K172" s="368"/>
      <c r="L172" s="111" t="s">
        <v>193</v>
      </c>
      <c r="M172" s="61" t="s">
        <v>63</v>
      </c>
      <c r="N172" s="435" t="s">
        <v>160</v>
      </c>
      <c r="O172" s="435"/>
      <c r="P172" s="436"/>
      <c r="Q172" s="441"/>
      <c r="R172" s="441"/>
    </row>
    <row r="173" spans="1:18" s="3" customFormat="1" ht="13.5" customHeight="1">
      <c r="A173" s="25" t="s">
        <v>1278</v>
      </c>
      <c r="B173" s="425" t="s">
        <v>377</v>
      </c>
      <c r="C173" s="426"/>
      <c r="D173" s="437" t="s">
        <v>65</v>
      </c>
      <c r="E173" s="438"/>
      <c r="F173" s="439" t="s">
        <v>719</v>
      </c>
      <c r="G173" s="439"/>
      <c r="H173" s="439"/>
      <c r="I173" s="439"/>
      <c r="J173" s="440"/>
      <c r="K173" s="25" t="s">
        <v>1265</v>
      </c>
      <c r="L173" s="433">
        <v>39569</v>
      </c>
      <c r="M173" s="434"/>
      <c r="N173" s="25" t="s">
        <v>1266</v>
      </c>
      <c r="O173" s="433" t="s">
        <v>135</v>
      </c>
      <c r="P173" s="434"/>
      <c r="Q173" s="441"/>
      <c r="R173" s="441"/>
    </row>
    <row r="174" spans="1:18" ht="12.75">
      <c r="A174" s="367" t="s">
        <v>66</v>
      </c>
      <c r="B174" s="368"/>
      <c r="C174" s="368"/>
      <c r="D174" s="431">
        <v>0</v>
      </c>
      <c r="E174" s="432"/>
      <c r="F174" s="367" t="s">
        <v>67</v>
      </c>
      <c r="G174" s="368"/>
      <c r="H174" s="431">
        <v>0</v>
      </c>
      <c r="I174" s="432"/>
      <c r="J174" s="367" t="s">
        <v>68</v>
      </c>
      <c r="K174" s="368"/>
      <c r="L174" s="431">
        <v>0</v>
      </c>
      <c r="M174" s="432"/>
      <c r="N174" s="112" t="s">
        <v>69</v>
      </c>
      <c r="O174" s="431">
        <v>0</v>
      </c>
      <c r="P174" s="432"/>
      <c r="Q174" s="441"/>
      <c r="R174" s="441"/>
    </row>
    <row r="175" spans="1:18" ht="12.75">
      <c r="A175" s="366"/>
      <c r="B175" s="366"/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6"/>
      <c r="P175" s="366"/>
      <c r="Q175" s="441"/>
      <c r="R175" s="441"/>
    </row>
    <row r="176" spans="1:19" s="46" customFormat="1" ht="11.25" customHeight="1">
      <c r="A176" s="367" t="s">
        <v>29</v>
      </c>
      <c r="B176" s="368"/>
      <c r="C176" s="368"/>
      <c r="D176" s="368"/>
      <c r="E176" s="371"/>
      <c r="F176" s="421"/>
      <c r="G176" s="422"/>
      <c r="H176" s="422"/>
      <c r="I176" s="422"/>
      <c r="J176" s="422"/>
      <c r="K176" s="422"/>
      <c r="L176" s="422"/>
      <c r="M176" s="422"/>
      <c r="N176" s="422"/>
      <c r="O176" s="422"/>
      <c r="P176" s="422"/>
      <c r="Q176" s="441"/>
      <c r="R176" s="441"/>
      <c r="S176" s="39"/>
    </row>
    <row r="177" spans="1:18" s="3" customFormat="1" ht="13.5" customHeight="1">
      <c r="A177" s="25" t="s">
        <v>1267</v>
      </c>
      <c r="B177" s="369" t="s">
        <v>736</v>
      </c>
      <c r="C177" s="369"/>
      <c r="D177" s="369"/>
      <c r="E177" s="369"/>
      <c r="F177" s="369"/>
      <c r="G177" s="369"/>
      <c r="H177" s="369"/>
      <c r="I177" s="370"/>
      <c r="J177" s="367" t="s">
        <v>64</v>
      </c>
      <c r="K177" s="368"/>
      <c r="L177" s="111" t="s">
        <v>135</v>
      </c>
      <c r="M177" s="61" t="s">
        <v>63</v>
      </c>
      <c r="N177" s="435" t="s">
        <v>135</v>
      </c>
      <c r="O177" s="435"/>
      <c r="P177" s="436"/>
      <c r="Q177" s="441"/>
      <c r="R177" s="441"/>
    </row>
    <row r="178" spans="1:18" s="3" customFormat="1" ht="13.5" customHeight="1">
      <c r="A178" s="25" t="s">
        <v>1278</v>
      </c>
      <c r="B178" s="425" t="s">
        <v>189</v>
      </c>
      <c r="C178" s="426"/>
      <c r="D178" s="437" t="s">
        <v>65</v>
      </c>
      <c r="E178" s="438"/>
      <c r="F178" s="439" t="s">
        <v>135</v>
      </c>
      <c r="G178" s="439"/>
      <c r="H178" s="439"/>
      <c r="I178" s="439"/>
      <c r="J178" s="440"/>
      <c r="K178" s="25" t="s">
        <v>1265</v>
      </c>
      <c r="L178" s="433">
        <v>39821</v>
      </c>
      <c r="M178" s="434"/>
      <c r="N178" s="25" t="s">
        <v>1266</v>
      </c>
      <c r="O178" s="433" t="s">
        <v>135</v>
      </c>
      <c r="P178" s="434"/>
      <c r="Q178" s="441"/>
      <c r="R178" s="441"/>
    </row>
    <row r="179" spans="1:18" ht="12.75">
      <c r="A179" s="367" t="s">
        <v>66</v>
      </c>
      <c r="B179" s="368"/>
      <c r="C179" s="368"/>
      <c r="D179" s="431">
        <v>0</v>
      </c>
      <c r="E179" s="432"/>
      <c r="F179" s="367" t="s">
        <v>67</v>
      </c>
      <c r="G179" s="368"/>
      <c r="H179" s="431">
        <v>0</v>
      </c>
      <c r="I179" s="432"/>
      <c r="J179" s="367" t="s">
        <v>68</v>
      </c>
      <c r="K179" s="368"/>
      <c r="L179" s="431">
        <v>0</v>
      </c>
      <c r="M179" s="432"/>
      <c r="N179" s="112" t="s">
        <v>69</v>
      </c>
      <c r="O179" s="431">
        <v>0</v>
      </c>
      <c r="P179" s="432"/>
      <c r="Q179" s="441"/>
      <c r="R179" s="441"/>
    </row>
    <row r="180" spans="1:18" ht="12.75">
      <c r="A180" s="366"/>
      <c r="B180" s="366"/>
      <c r="C180" s="36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6"/>
      <c r="P180" s="366"/>
      <c r="Q180" s="441"/>
      <c r="R180" s="441"/>
    </row>
    <row r="181" spans="1:19" s="46" customFormat="1" ht="11.25" customHeight="1">
      <c r="A181" s="367" t="s">
        <v>739</v>
      </c>
      <c r="B181" s="368"/>
      <c r="C181" s="368"/>
      <c r="D181" s="368"/>
      <c r="E181" s="371"/>
      <c r="F181" s="421"/>
      <c r="G181" s="422"/>
      <c r="H181" s="422"/>
      <c r="I181" s="422"/>
      <c r="J181" s="422"/>
      <c r="K181" s="422"/>
      <c r="L181" s="422"/>
      <c r="M181" s="422"/>
      <c r="N181" s="422"/>
      <c r="O181" s="422"/>
      <c r="P181" s="422"/>
      <c r="Q181" s="441"/>
      <c r="R181" s="441"/>
      <c r="S181" s="39"/>
    </row>
    <row r="182" spans="1:18" s="3" customFormat="1" ht="13.5" customHeight="1">
      <c r="A182" s="25" t="s">
        <v>1267</v>
      </c>
      <c r="B182" s="369" t="s">
        <v>783</v>
      </c>
      <c r="C182" s="369"/>
      <c r="D182" s="369"/>
      <c r="E182" s="369"/>
      <c r="F182" s="369"/>
      <c r="G182" s="369"/>
      <c r="H182" s="369"/>
      <c r="I182" s="370"/>
      <c r="J182" s="367" t="s">
        <v>64</v>
      </c>
      <c r="K182" s="368"/>
      <c r="L182" s="111" t="s">
        <v>135</v>
      </c>
      <c r="M182" s="61" t="s">
        <v>63</v>
      </c>
      <c r="N182" s="435" t="s">
        <v>160</v>
      </c>
      <c r="O182" s="435"/>
      <c r="P182" s="436"/>
      <c r="Q182" s="441"/>
      <c r="R182" s="441"/>
    </row>
    <row r="183" spans="1:18" s="3" customFormat="1" ht="13.5" customHeight="1">
      <c r="A183" s="25" t="s">
        <v>1278</v>
      </c>
      <c r="B183" s="425" t="s">
        <v>377</v>
      </c>
      <c r="C183" s="426"/>
      <c r="D183" s="437" t="s">
        <v>65</v>
      </c>
      <c r="E183" s="438"/>
      <c r="F183" s="439" t="s">
        <v>786</v>
      </c>
      <c r="G183" s="439"/>
      <c r="H183" s="439"/>
      <c r="I183" s="439"/>
      <c r="J183" s="440"/>
      <c r="K183" s="25" t="s">
        <v>1265</v>
      </c>
      <c r="L183" s="433">
        <v>39833</v>
      </c>
      <c r="M183" s="434"/>
      <c r="N183" s="25" t="s">
        <v>1266</v>
      </c>
      <c r="O183" s="433" t="s">
        <v>135</v>
      </c>
      <c r="P183" s="434"/>
      <c r="Q183" s="441"/>
      <c r="R183" s="441"/>
    </row>
    <row r="184" spans="1:18" ht="12.75">
      <c r="A184" s="367" t="s">
        <v>66</v>
      </c>
      <c r="B184" s="368"/>
      <c r="C184" s="368"/>
      <c r="D184" s="431">
        <v>0</v>
      </c>
      <c r="E184" s="432"/>
      <c r="F184" s="367" t="s">
        <v>67</v>
      </c>
      <c r="G184" s="368"/>
      <c r="H184" s="431">
        <v>0</v>
      </c>
      <c r="I184" s="432"/>
      <c r="J184" s="367" t="s">
        <v>68</v>
      </c>
      <c r="K184" s="368"/>
      <c r="L184" s="431">
        <v>0</v>
      </c>
      <c r="M184" s="432"/>
      <c r="N184" s="112" t="s">
        <v>69</v>
      </c>
      <c r="O184" s="431">
        <v>0</v>
      </c>
      <c r="P184" s="432"/>
      <c r="Q184" s="441"/>
      <c r="R184" s="441"/>
    </row>
    <row r="185" spans="1:18" ht="12.75">
      <c r="A185" s="366"/>
      <c r="B185" s="366"/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441"/>
      <c r="R185" s="441"/>
    </row>
    <row r="186" spans="1:18" s="3" customFormat="1" ht="13.5" customHeight="1">
      <c r="A186" s="25" t="s">
        <v>1267</v>
      </c>
      <c r="B186" s="369" t="s">
        <v>784</v>
      </c>
      <c r="C186" s="369"/>
      <c r="D186" s="369"/>
      <c r="E186" s="369"/>
      <c r="F186" s="369"/>
      <c r="G186" s="369"/>
      <c r="H186" s="369"/>
      <c r="I186" s="370"/>
      <c r="J186" s="367" t="s">
        <v>64</v>
      </c>
      <c r="K186" s="368"/>
      <c r="L186" s="111" t="s">
        <v>135</v>
      </c>
      <c r="M186" s="61" t="s">
        <v>63</v>
      </c>
      <c r="N186" s="435" t="s">
        <v>160</v>
      </c>
      <c r="O186" s="435"/>
      <c r="P186" s="436"/>
      <c r="Q186" s="441"/>
      <c r="R186" s="441"/>
    </row>
    <row r="187" spans="1:18" s="3" customFormat="1" ht="13.5" customHeight="1">
      <c r="A187" s="25" t="s">
        <v>1278</v>
      </c>
      <c r="B187" s="425" t="s">
        <v>377</v>
      </c>
      <c r="C187" s="426"/>
      <c r="D187" s="437" t="s">
        <v>65</v>
      </c>
      <c r="E187" s="438"/>
      <c r="F187" s="439" t="s">
        <v>787</v>
      </c>
      <c r="G187" s="439"/>
      <c r="H187" s="439"/>
      <c r="I187" s="439"/>
      <c r="J187" s="440"/>
      <c r="K187" s="25" t="s">
        <v>1265</v>
      </c>
      <c r="L187" s="433">
        <v>39833</v>
      </c>
      <c r="M187" s="434"/>
      <c r="N187" s="25" t="s">
        <v>1266</v>
      </c>
      <c r="O187" s="433" t="s">
        <v>135</v>
      </c>
      <c r="P187" s="434"/>
      <c r="Q187" s="441"/>
      <c r="R187" s="441"/>
    </row>
    <row r="188" spans="1:18" ht="12.75">
      <c r="A188" s="367" t="s">
        <v>66</v>
      </c>
      <c r="B188" s="368"/>
      <c r="C188" s="368"/>
      <c r="D188" s="431">
        <v>0</v>
      </c>
      <c r="E188" s="432"/>
      <c r="F188" s="367" t="s">
        <v>70</v>
      </c>
      <c r="G188" s="368"/>
      <c r="H188" s="431">
        <v>0</v>
      </c>
      <c r="I188" s="432"/>
      <c r="J188" s="367" t="s">
        <v>68</v>
      </c>
      <c r="K188" s="368"/>
      <c r="L188" s="431">
        <v>0</v>
      </c>
      <c r="M188" s="432"/>
      <c r="N188" s="112" t="s">
        <v>69</v>
      </c>
      <c r="O188" s="431">
        <v>0</v>
      </c>
      <c r="P188" s="432"/>
      <c r="Q188" s="441"/>
      <c r="R188" s="441"/>
    </row>
    <row r="189" spans="1:18" ht="12.75">
      <c r="A189" s="366"/>
      <c r="B189" s="366"/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6"/>
      <c r="P189" s="366"/>
      <c r="Q189" s="441"/>
      <c r="R189" s="441"/>
    </row>
    <row r="190" spans="1:18" s="3" customFormat="1" ht="13.5" customHeight="1">
      <c r="A190" s="25" t="s">
        <v>1267</v>
      </c>
      <c r="B190" s="369" t="s">
        <v>785</v>
      </c>
      <c r="C190" s="369"/>
      <c r="D190" s="369"/>
      <c r="E190" s="369"/>
      <c r="F190" s="369"/>
      <c r="G190" s="369"/>
      <c r="H190" s="369"/>
      <c r="I190" s="370"/>
      <c r="J190" s="367" t="s">
        <v>64</v>
      </c>
      <c r="K190" s="368"/>
      <c r="L190" s="111" t="s">
        <v>135</v>
      </c>
      <c r="M190" s="61" t="s">
        <v>63</v>
      </c>
      <c r="N190" s="435" t="s">
        <v>160</v>
      </c>
      <c r="O190" s="435"/>
      <c r="P190" s="436"/>
      <c r="Q190" s="441"/>
      <c r="R190" s="441"/>
    </row>
    <row r="191" spans="1:18" s="3" customFormat="1" ht="13.5" customHeight="1">
      <c r="A191" s="25" t="s">
        <v>1278</v>
      </c>
      <c r="B191" s="425" t="s">
        <v>189</v>
      </c>
      <c r="C191" s="426"/>
      <c r="D191" s="437" t="s">
        <v>65</v>
      </c>
      <c r="E191" s="438"/>
      <c r="F191" s="439" t="s">
        <v>787</v>
      </c>
      <c r="G191" s="439"/>
      <c r="H191" s="439"/>
      <c r="I191" s="439"/>
      <c r="J191" s="440"/>
      <c r="K191" s="25" t="s">
        <v>1265</v>
      </c>
      <c r="L191" s="433">
        <v>39548</v>
      </c>
      <c r="M191" s="434"/>
      <c r="N191" s="25" t="s">
        <v>1266</v>
      </c>
      <c r="O191" s="433" t="s">
        <v>135</v>
      </c>
      <c r="P191" s="434"/>
      <c r="Q191" s="441"/>
      <c r="R191" s="441"/>
    </row>
    <row r="192" spans="1:18" ht="12.75">
      <c r="A192" s="367" t="s">
        <v>66</v>
      </c>
      <c r="B192" s="368"/>
      <c r="C192" s="368"/>
      <c r="D192" s="431">
        <v>0</v>
      </c>
      <c r="E192" s="432"/>
      <c r="F192" s="367" t="s">
        <v>70</v>
      </c>
      <c r="G192" s="368"/>
      <c r="H192" s="431">
        <v>0</v>
      </c>
      <c r="I192" s="432"/>
      <c r="J192" s="367" t="s">
        <v>68</v>
      </c>
      <c r="K192" s="368"/>
      <c r="L192" s="431">
        <v>0</v>
      </c>
      <c r="M192" s="432"/>
      <c r="N192" s="112" t="s">
        <v>69</v>
      </c>
      <c r="O192" s="431">
        <v>0</v>
      </c>
      <c r="P192" s="432"/>
      <c r="Q192" s="441"/>
      <c r="R192" s="441"/>
    </row>
    <row r="193" spans="1:18" ht="12.75">
      <c r="A193" s="366"/>
      <c r="B193" s="366"/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6"/>
      <c r="P193" s="366"/>
      <c r="Q193" s="441"/>
      <c r="R193" s="441"/>
    </row>
    <row r="194" spans="1:18" ht="12.75">
      <c r="A194" s="366"/>
      <c r="B194" s="366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6"/>
      <c r="P194" s="366"/>
      <c r="Q194" s="441"/>
      <c r="R194" s="441"/>
    </row>
  </sheetData>
  <sheetProtection password="CEFE" sheet="1"/>
  <mergeCells count="721">
    <mergeCell ref="Q1:R194"/>
    <mergeCell ref="A194:P194"/>
    <mergeCell ref="O192:P192"/>
    <mergeCell ref="D191:E191"/>
    <mergeCell ref="F191:J191"/>
    <mergeCell ref="A193:P193"/>
    <mergeCell ref="A192:C192"/>
    <mergeCell ref="F192:G192"/>
    <mergeCell ref="H192:I192"/>
    <mergeCell ref="J192:K192"/>
    <mergeCell ref="B191:C191"/>
    <mergeCell ref="L192:M192"/>
    <mergeCell ref="A188:C188"/>
    <mergeCell ref="F188:G188"/>
    <mergeCell ref="H188:I188"/>
    <mergeCell ref="J188:K188"/>
    <mergeCell ref="D188:E188"/>
    <mergeCell ref="D192:E192"/>
    <mergeCell ref="L188:M188"/>
    <mergeCell ref="O191:P191"/>
    <mergeCell ref="A185:P185"/>
    <mergeCell ref="B186:I186"/>
    <mergeCell ref="J186:K186"/>
    <mergeCell ref="N186:P186"/>
    <mergeCell ref="B187:C187"/>
    <mergeCell ref="D187:E187"/>
    <mergeCell ref="F187:J187"/>
    <mergeCell ref="L191:M191"/>
    <mergeCell ref="O187:P187"/>
    <mergeCell ref="J184:K184"/>
    <mergeCell ref="B183:C183"/>
    <mergeCell ref="L184:M184"/>
    <mergeCell ref="O184:P184"/>
    <mergeCell ref="D183:E183"/>
    <mergeCell ref="D184:E184"/>
    <mergeCell ref="A184:C184"/>
    <mergeCell ref="F184:G184"/>
    <mergeCell ref="H184:I184"/>
    <mergeCell ref="J182:K182"/>
    <mergeCell ref="N182:P182"/>
    <mergeCell ref="F183:J183"/>
    <mergeCell ref="L183:M183"/>
    <mergeCell ref="O183:P183"/>
    <mergeCell ref="B182:I182"/>
    <mergeCell ref="L179:M179"/>
    <mergeCell ref="O179:P179"/>
    <mergeCell ref="A180:P180"/>
    <mergeCell ref="F181:P181"/>
    <mergeCell ref="F179:G179"/>
    <mergeCell ref="H179:I179"/>
    <mergeCell ref="J179:K179"/>
    <mergeCell ref="A181:E181"/>
    <mergeCell ref="D179:E179"/>
    <mergeCell ref="A179:C179"/>
    <mergeCell ref="L174:M174"/>
    <mergeCell ref="O174:P174"/>
    <mergeCell ref="B178:C178"/>
    <mergeCell ref="B177:I177"/>
    <mergeCell ref="J177:K177"/>
    <mergeCell ref="N177:P177"/>
    <mergeCell ref="F178:J178"/>
    <mergeCell ref="L178:M178"/>
    <mergeCell ref="O178:P178"/>
    <mergeCell ref="D178:E178"/>
    <mergeCell ref="F174:G174"/>
    <mergeCell ref="H174:I174"/>
    <mergeCell ref="J174:K174"/>
    <mergeCell ref="B173:C173"/>
    <mergeCell ref="A170:P170"/>
    <mergeCell ref="F171:P171"/>
    <mergeCell ref="B172:I172"/>
    <mergeCell ref="J172:K172"/>
    <mergeCell ref="N172:P172"/>
    <mergeCell ref="L168:M168"/>
    <mergeCell ref="O168:P168"/>
    <mergeCell ref="A169:C169"/>
    <mergeCell ref="F169:G169"/>
    <mergeCell ref="H169:I169"/>
    <mergeCell ref="J169:K169"/>
    <mergeCell ref="B168:C168"/>
    <mergeCell ref="L169:M169"/>
    <mergeCell ref="O169:P169"/>
    <mergeCell ref="D168:E168"/>
    <mergeCell ref="A103:P103"/>
    <mergeCell ref="A165:P165"/>
    <mergeCell ref="F166:P166"/>
    <mergeCell ref="B167:I167"/>
    <mergeCell ref="J167:K167"/>
    <mergeCell ref="N167:P167"/>
    <mergeCell ref="F106:J106"/>
    <mergeCell ref="L106:M106"/>
    <mergeCell ref="A104:E104"/>
    <mergeCell ref="F104:P104"/>
    <mergeCell ref="J102:K102"/>
    <mergeCell ref="L102:M102"/>
    <mergeCell ref="O102:P102"/>
    <mergeCell ref="B101:C101"/>
    <mergeCell ref="D101:E101"/>
    <mergeCell ref="A102:C102"/>
    <mergeCell ref="D102:E102"/>
    <mergeCell ref="F102:G102"/>
    <mergeCell ref="H102:I102"/>
    <mergeCell ref="F101:J101"/>
    <mergeCell ref="A98:P98"/>
    <mergeCell ref="L101:M101"/>
    <mergeCell ref="A99:E99"/>
    <mergeCell ref="F99:P99"/>
    <mergeCell ref="B100:I100"/>
    <mergeCell ref="J100:K100"/>
    <mergeCell ref="N100:P100"/>
    <mergeCell ref="O101:P101"/>
    <mergeCell ref="J97:K97"/>
    <mergeCell ref="L97:M97"/>
    <mergeCell ref="O97:P97"/>
    <mergeCell ref="B96:C96"/>
    <mergeCell ref="D96:E96"/>
    <mergeCell ref="A97:C97"/>
    <mergeCell ref="D97:E97"/>
    <mergeCell ref="F97:G97"/>
    <mergeCell ref="H97:I97"/>
    <mergeCell ref="F96:J96"/>
    <mergeCell ref="L96:M96"/>
    <mergeCell ref="A94:P94"/>
    <mergeCell ref="B95:I95"/>
    <mergeCell ref="J95:K95"/>
    <mergeCell ref="N95:P95"/>
    <mergeCell ref="O96:P96"/>
    <mergeCell ref="J93:K93"/>
    <mergeCell ref="L93:M93"/>
    <mergeCell ref="O93:P93"/>
    <mergeCell ref="B92:C92"/>
    <mergeCell ref="D92:E92"/>
    <mergeCell ref="A93:C93"/>
    <mergeCell ref="D93:E93"/>
    <mergeCell ref="F93:G93"/>
    <mergeCell ref="H93:I93"/>
    <mergeCell ref="F92:J92"/>
    <mergeCell ref="A89:P89"/>
    <mergeCell ref="L92:M92"/>
    <mergeCell ref="A90:E90"/>
    <mergeCell ref="F90:P90"/>
    <mergeCell ref="B91:I91"/>
    <mergeCell ref="J91:K91"/>
    <mergeCell ref="N91:P91"/>
    <mergeCell ref="O92:P92"/>
    <mergeCell ref="J88:K88"/>
    <mergeCell ref="L88:M88"/>
    <mergeCell ref="O88:P88"/>
    <mergeCell ref="B87:C87"/>
    <mergeCell ref="D87:E87"/>
    <mergeCell ref="A88:C88"/>
    <mergeCell ref="D88:E88"/>
    <mergeCell ref="F88:G88"/>
    <mergeCell ref="A84:P84"/>
    <mergeCell ref="H88:I88"/>
    <mergeCell ref="F87:J87"/>
    <mergeCell ref="L87:M87"/>
    <mergeCell ref="O87:P87"/>
    <mergeCell ref="A85:E85"/>
    <mergeCell ref="F85:P85"/>
    <mergeCell ref="B86:I86"/>
    <mergeCell ref="J86:K86"/>
    <mergeCell ref="N86:P86"/>
    <mergeCell ref="J83:K83"/>
    <mergeCell ref="L83:M83"/>
    <mergeCell ref="O83:P83"/>
    <mergeCell ref="B82:C82"/>
    <mergeCell ref="D82:E82"/>
    <mergeCell ref="A83:C83"/>
    <mergeCell ref="D83:E83"/>
    <mergeCell ref="F83:G83"/>
    <mergeCell ref="H83:I83"/>
    <mergeCell ref="F82:J82"/>
    <mergeCell ref="A80:P80"/>
    <mergeCell ref="L82:M82"/>
    <mergeCell ref="B81:I81"/>
    <mergeCell ref="J81:K81"/>
    <mergeCell ref="N81:P81"/>
    <mergeCell ref="O82:P82"/>
    <mergeCell ref="J79:K79"/>
    <mergeCell ref="L79:M79"/>
    <mergeCell ref="O79:P79"/>
    <mergeCell ref="B78:C78"/>
    <mergeCell ref="D78:E78"/>
    <mergeCell ref="A79:C79"/>
    <mergeCell ref="D79:E79"/>
    <mergeCell ref="F79:G79"/>
    <mergeCell ref="H79:I79"/>
    <mergeCell ref="F78:J78"/>
    <mergeCell ref="A75:P75"/>
    <mergeCell ref="L78:M78"/>
    <mergeCell ref="A76:E76"/>
    <mergeCell ref="F76:P76"/>
    <mergeCell ref="B77:I77"/>
    <mergeCell ref="J77:K77"/>
    <mergeCell ref="N77:P77"/>
    <mergeCell ref="O78:P78"/>
    <mergeCell ref="J74:K74"/>
    <mergeCell ref="L74:M74"/>
    <mergeCell ref="O74:P74"/>
    <mergeCell ref="B73:C73"/>
    <mergeCell ref="D73:E73"/>
    <mergeCell ref="A74:C74"/>
    <mergeCell ref="D74:E74"/>
    <mergeCell ref="F74:G74"/>
    <mergeCell ref="H74:I74"/>
    <mergeCell ref="F73:J73"/>
    <mergeCell ref="L73:M73"/>
    <mergeCell ref="A71:P71"/>
    <mergeCell ref="B72:I72"/>
    <mergeCell ref="J72:K72"/>
    <mergeCell ref="N72:P72"/>
    <mergeCell ref="O73:P73"/>
    <mergeCell ref="J70:K70"/>
    <mergeCell ref="L70:M70"/>
    <mergeCell ref="O70:P70"/>
    <mergeCell ref="B69:C69"/>
    <mergeCell ref="D69:E69"/>
    <mergeCell ref="A70:C70"/>
    <mergeCell ref="D70:E70"/>
    <mergeCell ref="F70:G70"/>
    <mergeCell ref="H70:I70"/>
    <mergeCell ref="F69:J69"/>
    <mergeCell ref="L69:M69"/>
    <mergeCell ref="A67:P67"/>
    <mergeCell ref="B68:I68"/>
    <mergeCell ref="J68:K68"/>
    <mergeCell ref="N68:P68"/>
    <mergeCell ref="O69:P69"/>
    <mergeCell ref="J66:K66"/>
    <mergeCell ref="L66:M66"/>
    <mergeCell ref="O66:P66"/>
    <mergeCell ref="B65:C65"/>
    <mergeCell ref="D65:E65"/>
    <mergeCell ref="A66:C66"/>
    <mergeCell ref="D66:E66"/>
    <mergeCell ref="F66:G66"/>
    <mergeCell ref="H66:I66"/>
    <mergeCell ref="F65:J65"/>
    <mergeCell ref="L65:M65"/>
    <mergeCell ref="A63:P63"/>
    <mergeCell ref="B64:I64"/>
    <mergeCell ref="J64:K64"/>
    <mergeCell ref="N64:P64"/>
    <mergeCell ref="O65:P65"/>
    <mergeCell ref="J62:K62"/>
    <mergeCell ref="L62:M62"/>
    <mergeCell ref="O62:P62"/>
    <mergeCell ref="B61:C61"/>
    <mergeCell ref="D61:E61"/>
    <mergeCell ref="A62:C62"/>
    <mergeCell ref="D62:E62"/>
    <mergeCell ref="F62:G62"/>
    <mergeCell ref="H62:I62"/>
    <mergeCell ref="F61:J61"/>
    <mergeCell ref="L61:M61"/>
    <mergeCell ref="A59:P59"/>
    <mergeCell ref="B60:I60"/>
    <mergeCell ref="J60:K60"/>
    <mergeCell ref="N60:P60"/>
    <mergeCell ref="O61:P61"/>
    <mergeCell ref="J58:K58"/>
    <mergeCell ref="L58:M58"/>
    <mergeCell ref="O58:P58"/>
    <mergeCell ref="B57:C57"/>
    <mergeCell ref="D57:E57"/>
    <mergeCell ref="A58:C58"/>
    <mergeCell ref="D58:E58"/>
    <mergeCell ref="F58:G58"/>
    <mergeCell ref="H58:I58"/>
    <mergeCell ref="F57:J57"/>
    <mergeCell ref="L57:M57"/>
    <mergeCell ref="A55:P55"/>
    <mergeCell ref="B56:I56"/>
    <mergeCell ref="J56:K56"/>
    <mergeCell ref="N56:P56"/>
    <mergeCell ref="O57:P57"/>
    <mergeCell ref="J54:K54"/>
    <mergeCell ref="L54:M54"/>
    <mergeCell ref="O54:P54"/>
    <mergeCell ref="B53:C53"/>
    <mergeCell ref="D53:E53"/>
    <mergeCell ref="A54:C54"/>
    <mergeCell ref="D54:E54"/>
    <mergeCell ref="F54:G54"/>
    <mergeCell ref="H54:I54"/>
    <mergeCell ref="F53:J53"/>
    <mergeCell ref="L53:M53"/>
    <mergeCell ref="A51:P51"/>
    <mergeCell ref="B52:I52"/>
    <mergeCell ref="J52:K52"/>
    <mergeCell ref="N52:P52"/>
    <mergeCell ref="O53:P53"/>
    <mergeCell ref="J50:K50"/>
    <mergeCell ref="L50:M50"/>
    <mergeCell ref="O50:P50"/>
    <mergeCell ref="B49:C49"/>
    <mergeCell ref="D49:E49"/>
    <mergeCell ref="A50:C50"/>
    <mergeCell ref="D50:E50"/>
    <mergeCell ref="F50:G50"/>
    <mergeCell ref="H50:I50"/>
    <mergeCell ref="F49:J49"/>
    <mergeCell ref="A46:P46"/>
    <mergeCell ref="L49:M49"/>
    <mergeCell ref="A47:E47"/>
    <mergeCell ref="F47:P47"/>
    <mergeCell ref="B48:I48"/>
    <mergeCell ref="J48:K48"/>
    <mergeCell ref="N48:P48"/>
    <mergeCell ref="O49:P49"/>
    <mergeCell ref="J45:K45"/>
    <mergeCell ref="L45:M45"/>
    <mergeCell ref="O45:P45"/>
    <mergeCell ref="B44:C44"/>
    <mergeCell ref="D44:E44"/>
    <mergeCell ref="A45:C45"/>
    <mergeCell ref="D45:E45"/>
    <mergeCell ref="F45:G45"/>
    <mergeCell ref="H45:I45"/>
    <mergeCell ref="F44:J44"/>
    <mergeCell ref="A41:P41"/>
    <mergeCell ref="L44:M44"/>
    <mergeCell ref="A42:E42"/>
    <mergeCell ref="F42:P42"/>
    <mergeCell ref="B43:I43"/>
    <mergeCell ref="J43:K43"/>
    <mergeCell ref="N43:P43"/>
    <mergeCell ref="O44:P44"/>
    <mergeCell ref="J40:K40"/>
    <mergeCell ref="L40:M40"/>
    <mergeCell ref="O40:P40"/>
    <mergeCell ref="B39:C39"/>
    <mergeCell ref="D39:E39"/>
    <mergeCell ref="A40:C40"/>
    <mergeCell ref="D40:E40"/>
    <mergeCell ref="F40:G40"/>
    <mergeCell ref="H40:I40"/>
    <mergeCell ref="F39:J39"/>
    <mergeCell ref="L39:M39"/>
    <mergeCell ref="A37:P37"/>
    <mergeCell ref="B38:I38"/>
    <mergeCell ref="J38:K38"/>
    <mergeCell ref="N38:P38"/>
    <mergeCell ref="O39:P39"/>
    <mergeCell ref="J36:K36"/>
    <mergeCell ref="L36:M36"/>
    <mergeCell ref="O36:P36"/>
    <mergeCell ref="B35:C35"/>
    <mergeCell ref="D35:E35"/>
    <mergeCell ref="A36:C36"/>
    <mergeCell ref="D36:E36"/>
    <mergeCell ref="F36:G36"/>
    <mergeCell ref="H36:I36"/>
    <mergeCell ref="F35:J35"/>
    <mergeCell ref="L35:M35"/>
    <mergeCell ref="A32:P32"/>
    <mergeCell ref="A33:E33"/>
    <mergeCell ref="F33:P33"/>
    <mergeCell ref="B34:I34"/>
    <mergeCell ref="J34:K34"/>
    <mergeCell ref="N34:P34"/>
    <mergeCell ref="O35:P35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L30:M30"/>
    <mergeCell ref="A28:P28"/>
    <mergeCell ref="B29:I29"/>
    <mergeCell ref="J29:K29"/>
    <mergeCell ref="N29:P29"/>
    <mergeCell ref="O30:P30"/>
    <mergeCell ref="J27:K27"/>
    <mergeCell ref="L27:M27"/>
    <mergeCell ref="O27:P27"/>
    <mergeCell ref="B26:C26"/>
    <mergeCell ref="D26:E26"/>
    <mergeCell ref="A27:C27"/>
    <mergeCell ref="D27:E27"/>
    <mergeCell ref="F27:G27"/>
    <mergeCell ref="H27:I27"/>
    <mergeCell ref="F26:J26"/>
    <mergeCell ref="L26:M26"/>
    <mergeCell ref="A24:P24"/>
    <mergeCell ref="B25:I25"/>
    <mergeCell ref="J25:K25"/>
    <mergeCell ref="N25:P25"/>
    <mergeCell ref="O26:P26"/>
    <mergeCell ref="J23:K23"/>
    <mergeCell ref="L23:M23"/>
    <mergeCell ref="O23:P23"/>
    <mergeCell ref="B22:C22"/>
    <mergeCell ref="D22:E22"/>
    <mergeCell ref="A23:C23"/>
    <mergeCell ref="D23:E23"/>
    <mergeCell ref="F23:G23"/>
    <mergeCell ref="H23:I23"/>
    <mergeCell ref="F22:J22"/>
    <mergeCell ref="L22:M22"/>
    <mergeCell ref="A20:P20"/>
    <mergeCell ref="B21:I21"/>
    <mergeCell ref="J21:K21"/>
    <mergeCell ref="N21:P21"/>
    <mergeCell ref="O22:P22"/>
    <mergeCell ref="J19:K19"/>
    <mergeCell ref="L19:M19"/>
    <mergeCell ref="O19:P19"/>
    <mergeCell ref="B18:C18"/>
    <mergeCell ref="D18:E18"/>
    <mergeCell ref="A19:C19"/>
    <mergeCell ref="D19:E19"/>
    <mergeCell ref="F19:G19"/>
    <mergeCell ref="H19:I19"/>
    <mergeCell ref="F18:J18"/>
    <mergeCell ref="L18:M18"/>
    <mergeCell ref="A16:E16"/>
    <mergeCell ref="F16:P16"/>
    <mergeCell ref="B17:I17"/>
    <mergeCell ref="J17:K17"/>
    <mergeCell ref="N17:P17"/>
    <mergeCell ref="O18:P18"/>
    <mergeCell ref="A15:P15"/>
    <mergeCell ref="A1:P1"/>
    <mergeCell ref="A4:P5"/>
    <mergeCell ref="A2:P2"/>
    <mergeCell ref="M3:N3"/>
    <mergeCell ref="O3:P3"/>
    <mergeCell ref="E3:L3"/>
    <mergeCell ref="A3:D3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A10:P10"/>
    <mergeCell ref="L13:M13"/>
    <mergeCell ref="A11:E11"/>
    <mergeCell ref="F11:P11"/>
    <mergeCell ref="B12:I12"/>
    <mergeCell ref="J12:K12"/>
    <mergeCell ref="N12:P12"/>
    <mergeCell ref="O13:P13"/>
    <mergeCell ref="J9:K9"/>
    <mergeCell ref="L9:M9"/>
    <mergeCell ref="O9:P9"/>
    <mergeCell ref="B8:C8"/>
    <mergeCell ref="D8:E8"/>
    <mergeCell ref="A9:C9"/>
    <mergeCell ref="D9:E9"/>
    <mergeCell ref="F9:G9"/>
    <mergeCell ref="H9:I9"/>
    <mergeCell ref="F8:J8"/>
    <mergeCell ref="L8:M8"/>
    <mergeCell ref="A6:E6"/>
    <mergeCell ref="F6:P6"/>
    <mergeCell ref="B7:I7"/>
    <mergeCell ref="J7:K7"/>
    <mergeCell ref="N7:P7"/>
    <mergeCell ref="O8:P8"/>
    <mergeCell ref="B105:I105"/>
    <mergeCell ref="J105:K105"/>
    <mergeCell ref="N105:P105"/>
    <mergeCell ref="O106:P106"/>
    <mergeCell ref="B106:C106"/>
    <mergeCell ref="D106:E106"/>
    <mergeCell ref="A107:C107"/>
    <mergeCell ref="D107:E107"/>
    <mergeCell ref="A108:P108"/>
    <mergeCell ref="J107:K107"/>
    <mergeCell ref="L107:M107"/>
    <mergeCell ref="O107:P107"/>
    <mergeCell ref="F107:G107"/>
    <mergeCell ref="H107:I107"/>
    <mergeCell ref="L110:M110"/>
    <mergeCell ref="B109:I109"/>
    <mergeCell ref="J109:K109"/>
    <mergeCell ref="N109:P109"/>
    <mergeCell ref="O110:P110"/>
    <mergeCell ref="J111:K111"/>
    <mergeCell ref="L111:M111"/>
    <mergeCell ref="O111:P111"/>
    <mergeCell ref="B110:C110"/>
    <mergeCell ref="D110:E110"/>
    <mergeCell ref="A111:C111"/>
    <mergeCell ref="D111:E111"/>
    <mergeCell ref="F111:G111"/>
    <mergeCell ref="H111:I111"/>
    <mergeCell ref="F110:J110"/>
    <mergeCell ref="F114:J114"/>
    <mergeCell ref="L114:M114"/>
    <mergeCell ref="A112:P112"/>
    <mergeCell ref="B113:I113"/>
    <mergeCell ref="J113:K113"/>
    <mergeCell ref="N113:P113"/>
    <mergeCell ref="O114:P114"/>
    <mergeCell ref="B114:C114"/>
    <mergeCell ref="D114:E114"/>
    <mergeCell ref="A115:C115"/>
    <mergeCell ref="D115:E115"/>
    <mergeCell ref="A116:P116"/>
    <mergeCell ref="J115:K115"/>
    <mergeCell ref="L115:M115"/>
    <mergeCell ref="O115:P115"/>
    <mergeCell ref="F115:G115"/>
    <mergeCell ref="H115:I115"/>
    <mergeCell ref="F119:J119"/>
    <mergeCell ref="L119:M119"/>
    <mergeCell ref="A117:E117"/>
    <mergeCell ref="F117:P117"/>
    <mergeCell ref="B118:I118"/>
    <mergeCell ref="J118:K118"/>
    <mergeCell ref="N118:P118"/>
    <mergeCell ref="O119:P119"/>
    <mergeCell ref="B119:C119"/>
    <mergeCell ref="D119:E119"/>
    <mergeCell ref="A120:C120"/>
    <mergeCell ref="D120:E120"/>
    <mergeCell ref="A121:P121"/>
    <mergeCell ref="J120:K120"/>
    <mergeCell ref="L120:M120"/>
    <mergeCell ref="O120:P120"/>
    <mergeCell ref="F120:G120"/>
    <mergeCell ref="H120:I120"/>
    <mergeCell ref="F124:J124"/>
    <mergeCell ref="L124:M124"/>
    <mergeCell ref="A122:E122"/>
    <mergeCell ref="F122:P122"/>
    <mergeCell ref="B123:I123"/>
    <mergeCell ref="J123:K123"/>
    <mergeCell ref="N123:P123"/>
    <mergeCell ref="O124:P124"/>
    <mergeCell ref="B124:C124"/>
    <mergeCell ref="D124:E124"/>
    <mergeCell ref="A125:C125"/>
    <mergeCell ref="D125:E125"/>
    <mergeCell ref="A126:P126"/>
    <mergeCell ref="J125:K125"/>
    <mergeCell ref="L125:M125"/>
    <mergeCell ref="O125:P125"/>
    <mergeCell ref="F125:G125"/>
    <mergeCell ref="H125:I125"/>
    <mergeCell ref="L129:M129"/>
    <mergeCell ref="A127:E127"/>
    <mergeCell ref="F127:P127"/>
    <mergeCell ref="B128:I128"/>
    <mergeCell ref="J128:K128"/>
    <mergeCell ref="N128:P128"/>
    <mergeCell ref="O129:P129"/>
    <mergeCell ref="J130:K130"/>
    <mergeCell ref="L130:M130"/>
    <mergeCell ref="O130:P130"/>
    <mergeCell ref="B129:C129"/>
    <mergeCell ref="D129:E129"/>
    <mergeCell ref="A130:C130"/>
    <mergeCell ref="D130:E130"/>
    <mergeCell ref="F130:G130"/>
    <mergeCell ref="H130:I130"/>
    <mergeCell ref="F129:J129"/>
    <mergeCell ref="L133:M133"/>
    <mergeCell ref="A131:P131"/>
    <mergeCell ref="B132:I132"/>
    <mergeCell ref="J132:K132"/>
    <mergeCell ref="N132:P132"/>
    <mergeCell ref="O133:P133"/>
    <mergeCell ref="J134:K134"/>
    <mergeCell ref="L134:M134"/>
    <mergeCell ref="O134:P134"/>
    <mergeCell ref="B133:C133"/>
    <mergeCell ref="D133:E133"/>
    <mergeCell ref="A134:C134"/>
    <mergeCell ref="D134:E134"/>
    <mergeCell ref="F134:G134"/>
    <mergeCell ref="H134:I134"/>
    <mergeCell ref="F133:J133"/>
    <mergeCell ref="F137:J137"/>
    <mergeCell ref="L137:M137"/>
    <mergeCell ref="A135:P135"/>
    <mergeCell ref="B136:I136"/>
    <mergeCell ref="J136:K136"/>
    <mergeCell ref="N136:P136"/>
    <mergeCell ref="O137:P137"/>
    <mergeCell ref="B137:C137"/>
    <mergeCell ref="D137:E137"/>
    <mergeCell ref="A138:C138"/>
    <mergeCell ref="D138:E138"/>
    <mergeCell ref="A139:P139"/>
    <mergeCell ref="J138:K138"/>
    <mergeCell ref="L138:M138"/>
    <mergeCell ref="O138:P138"/>
    <mergeCell ref="F138:G138"/>
    <mergeCell ref="H138:I138"/>
    <mergeCell ref="F142:J142"/>
    <mergeCell ref="L142:M142"/>
    <mergeCell ref="A140:E140"/>
    <mergeCell ref="F140:P140"/>
    <mergeCell ref="B141:I141"/>
    <mergeCell ref="J141:K141"/>
    <mergeCell ref="N141:P141"/>
    <mergeCell ref="O142:P142"/>
    <mergeCell ref="B142:C142"/>
    <mergeCell ref="D142:E142"/>
    <mergeCell ref="A143:C143"/>
    <mergeCell ref="D143:E143"/>
    <mergeCell ref="N145:P145"/>
    <mergeCell ref="O146:P146"/>
    <mergeCell ref="A144:P144"/>
    <mergeCell ref="J143:K143"/>
    <mergeCell ref="L143:M143"/>
    <mergeCell ref="O143:P143"/>
    <mergeCell ref="F143:G143"/>
    <mergeCell ref="H143:I143"/>
    <mergeCell ref="F146:J146"/>
    <mergeCell ref="L146:M146"/>
    <mergeCell ref="B145:I145"/>
    <mergeCell ref="J145:K145"/>
    <mergeCell ref="B146:C146"/>
    <mergeCell ref="D146:E146"/>
    <mergeCell ref="A147:C147"/>
    <mergeCell ref="D147:E147"/>
    <mergeCell ref="O151:P151"/>
    <mergeCell ref="A148:P148"/>
    <mergeCell ref="J147:K147"/>
    <mergeCell ref="L147:M147"/>
    <mergeCell ref="O147:P147"/>
    <mergeCell ref="F147:G147"/>
    <mergeCell ref="H147:I147"/>
    <mergeCell ref="A149:E149"/>
    <mergeCell ref="F149:P149"/>
    <mergeCell ref="B150:I150"/>
    <mergeCell ref="J150:K150"/>
    <mergeCell ref="N150:P150"/>
    <mergeCell ref="F152:G152"/>
    <mergeCell ref="H152:I152"/>
    <mergeCell ref="F151:J151"/>
    <mergeCell ref="L151:M151"/>
    <mergeCell ref="B155:C155"/>
    <mergeCell ref="D155:E155"/>
    <mergeCell ref="B151:C151"/>
    <mergeCell ref="D151:E151"/>
    <mergeCell ref="A152:C152"/>
    <mergeCell ref="D152:E152"/>
    <mergeCell ref="F155:J155"/>
    <mergeCell ref="L155:M155"/>
    <mergeCell ref="O155:P155"/>
    <mergeCell ref="J152:K152"/>
    <mergeCell ref="L152:M152"/>
    <mergeCell ref="O152:P152"/>
    <mergeCell ref="A153:P153"/>
    <mergeCell ref="B154:I154"/>
    <mergeCell ref="J154:K154"/>
    <mergeCell ref="N154:P154"/>
    <mergeCell ref="O159:P159"/>
    <mergeCell ref="J156:K156"/>
    <mergeCell ref="L156:M156"/>
    <mergeCell ref="O156:P156"/>
    <mergeCell ref="A157:P157"/>
    <mergeCell ref="B158:I158"/>
    <mergeCell ref="J158:K158"/>
    <mergeCell ref="N158:P158"/>
    <mergeCell ref="F156:G156"/>
    <mergeCell ref="H156:I156"/>
    <mergeCell ref="F159:J159"/>
    <mergeCell ref="L159:M159"/>
    <mergeCell ref="A156:C156"/>
    <mergeCell ref="D156:E156"/>
    <mergeCell ref="B159:C159"/>
    <mergeCell ref="D159:E159"/>
    <mergeCell ref="A160:C160"/>
    <mergeCell ref="D160:E160"/>
    <mergeCell ref="O163:P163"/>
    <mergeCell ref="J160:K160"/>
    <mergeCell ref="L160:M160"/>
    <mergeCell ref="O160:P160"/>
    <mergeCell ref="A161:P161"/>
    <mergeCell ref="B162:I162"/>
    <mergeCell ref="J162:K162"/>
    <mergeCell ref="N162:P162"/>
    <mergeCell ref="F160:G160"/>
    <mergeCell ref="H160:I160"/>
    <mergeCell ref="L164:M164"/>
    <mergeCell ref="O164:P164"/>
    <mergeCell ref="F164:G164"/>
    <mergeCell ref="H164:I164"/>
    <mergeCell ref="F163:J163"/>
    <mergeCell ref="L163:M163"/>
    <mergeCell ref="B163:C163"/>
    <mergeCell ref="D163:E163"/>
    <mergeCell ref="A164:C164"/>
    <mergeCell ref="D164:E164"/>
    <mergeCell ref="D169:E169"/>
    <mergeCell ref="A166:E166"/>
    <mergeCell ref="J164:K164"/>
    <mergeCell ref="F168:J168"/>
    <mergeCell ref="A176:E176"/>
    <mergeCell ref="D173:E173"/>
    <mergeCell ref="D174:E174"/>
    <mergeCell ref="A171:E171"/>
    <mergeCell ref="A175:P175"/>
    <mergeCell ref="F176:P176"/>
    <mergeCell ref="F173:J173"/>
    <mergeCell ref="L173:M173"/>
    <mergeCell ref="O173:P173"/>
    <mergeCell ref="A174:C174"/>
    <mergeCell ref="O188:P188"/>
    <mergeCell ref="L187:M187"/>
    <mergeCell ref="A189:P189"/>
    <mergeCell ref="B190:I190"/>
    <mergeCell ref="J190:K190"/>
    <mergeCell ref="N190:P19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73" t="s">
        <v>1361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155"/>
    </row>
    <row r="2" spans="1:17" ht="13.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155"/>
    </row>
    <row r="3" spans="1:17" ht="13.5" thickBot="1">
      <c r="A3" s="377" t="s">
        <v>1357</v>
      </c>
      <c r="B3" s="449"/>
      <c r="C3" s="449"/>
      <c r="D3" s="449"/>
      <c r="E3" s="450"/>
      <c r="F3" s="382"/>
      <c r="G3" s="383"/>
      <c r="H3" s="383"/>
      <c r="I3" s="383"/>
      <c r="J3" s="383"/>
      <c r="K3" s="383"/>
      <c r="L3" s="384"/>
      <c r="M3" s="380" t="s">
        <v>1271</v>
      </c>
      <c r="N3" s="381"/>
      <c r="O3" s="378" t="s">
        <v>153</v>
      </c>
      <c r="P3" s="379"/>
      <c r="Q3" s="155"/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155"/>
    </row>
    <row r="5" spans="1:17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155"/>
    </row>
    <row r="6" spans="1:19" s="40" customFormat="1" ht="11.25">
      <c r="A6" s="367" t="s">
        <v>6</v>
      </c>
      <c r="B6" s="368"/>
      <c r="C6" s="368"/>
      <c r="D6" s="368"/>
      <c r="E6" s="371"/>
      <c r="F6" s="444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157"/>
      <c r="R6" s="39"/>
      <c r="S6" s="39"/>
    </row>
    <row r="7" spans="1:17" s="2" customFormat="1" ht="13.5" customHeight="1">
      <c r="A7" s="25" t="s">
        <v>1264</v>
      </c>
      <c r="B7" s="425" t="s">
        <v>1170</v>
      </c>
      <c r="C7" s="425"/>
      <c r="D7" s="425"/>
      <c r="E7" s="425"/>
      <c r="F7" s="426"/>
      <c r="G7" s="26" t="s">
        <v>1265</v>
      </c>
      <c r="H7" s="92">
        <v>40238</v>
      </c>
      <c r="I7" s="26" t="s">
        <v>1266</v>
      </c>
      <c r="J7" s="92" t="s">
        <v>135</v>
      </c>
      <c r="K7" s="26" t="s">
        <v>1270</v>
      </c>
      <c r="L7" s="442" t="s">
        <v>210</v>
      </c>
      <c r="M7" s="442"/>
      <c r="N7" s="442"/>
      <c r="O7" s="442"/>
      <c r="P7" s="443"/>
      <c r="Q7" s="157"/>
    </row>
    <row r="8" spans="1:17" s="2" customFormat="1" ht="13.5" customHeight="1">
      <c r="A8" s="25" t="s">
        <v>1267</v>
      </c>
      <c r="B8" s="369" t="s">
        <v>973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70"/>
      <c r="Q8" s="157"/>
    </row>
    <row r="9" spans="1:17" s="41" customFormat="1" ht="11.25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157"/>
    </row>
    <row r="10" spans="1:17" s="2" customFormat="1" ht="13.5" customHeight="1">
      <c r="A10" s="25" t="s">
        <v>1264</v>
      </c>
      <c r="B10" s="425" t="s">
        <v>1171</v>
      </c>
      <c r="C10" s="425"/>
      <c r="D10" s="425"/>
      <c r="E10" s="425"/>
      <c r="F10" s="426"/>
      <c r="G10" s="26" t="s">
        <v>1265</v>
      </c>
      <c r="H10" s="92">
        <v>40238</v>
      </c>
      <c r="I10" s="26" t="s">
        <v>1266</v>
      </c>
      <c r="J10" s="92" t="s">
        <v>135</v>
      </c>
      <c r="K10" s="26" t="s">
        <v>1270</v>
      </c>
      <c r="L10" s="442" t="s">
        <v>190</v>
      </c>
      <c r="M10" s="442"/>
      <c r="N10" s="442"/>
      <c r="O10" s="442"/>
      <c r="P10" s="443"/>
      <c r="Q10" s="157"/>
    </row>
    <row r="11" spans="1:17" s="2" customFormat="1" ht="13.5" customHeight="1">
      <c r="A11" s="25" t="s">
        <v>1267</v>
      </c>
      <c r="B11" s="369" t="s">
        <v>973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70"/>
      <c r="Q11" s="157"/>
    </row>
    <row r="12" spans="1:17" s="41" customFormat="1" ht="11.25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157"/>
    </row>
    <row r="13" spans="1:19" s="40" customFormat="1" ht="11.25">
      <c r="A13" s="367" t="s">
        <v>195</v>
      </c>
      <c r="B13" s="368"/>
      <c r="C13" s="368"/>
      <c r="D13" s="368"/>
      <c r="E13" s="371"/>
      <c r="F13" s="444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157"/>
      <c r="R13" s="39"/>
      <c r="S13" s="39"/>
    </row>
    <row r="14" spans="1:17" s="2" customFormat="1" ht="13.5" customHeight="1">
      <c r="A14" s="25" t="s">
        <v>1264</v>
      </c>
      <c r="B14" s="425" t="s">
        <v>972</v>
      </c>
      <c r="C14" s="425"/>
      <c r="D14" s="425"/>
      <c r="E14" s="425"/>
      <c r="F14" s="426"/>
      <c r="G14" s="26" t="s">
        <v>1265</v>
      </c>
      <c r="H14" s="92">
        <v>40186</v>
      </c>
      <c r="I14" s="26" t="s">
        <v>1266</v>
      </c>
      <c r="J14" s="92" t="s">
        <v>135</v>
      </c>
      <c r="K14" s="26" t="s">
        <v>1270</v>
      </c>
      <c r="L14" s="442" t="s">
        <v>135</v>
      </c>
      <c r="M14" s="442"/>
      <c r="N14" s="442"/>
      <c r="O14" s="442"/>
      <c r="P14" s="443"/>
      <c r="Q14" s="157"/>
    </row>
    <row r="15" spans="1:17" s="2" customFormat="1" ht="13.5" customHeight="1">
      <c r="A15" s="25" t="s">
        <v>1267</v>
      </c>
      <c r="B15" s="369" t="s">
        <v>973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70"/>
      <c r="Q15" s="157"/>
    </row>
    <row r="16" spans="1:17" s="41" customFormat="1" ht="11.25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157"/>
    </row>
    <row r="17" spans="1:19" s="40" customFormat="1" ht="11.25">
      <c r="A17" s="367" t="s">
        <v>2</v>
      </c>
      <c r="B17" s="368"/>
      <c r="C17" s="368"/>
      <c r="D17" s="368"/>
      <c r="E17" s="371"/>
      <c r="F17" s="444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157"/>
      <c r="R17" s="39"/>
      <c r="S17" s="39"/>
    </row>
    <row r="18" spans="1:17" s="2" customFormat="1" ht="13.5" customHeight="1">
      <c r="A18" s="25" t="s">
        <v>1264</v>
      </c>
      <c r="B18" s="425" t="s">
        <v>147</v>
      </c>
      <c r="C18" s="425"/>
      <c r="D18" s="425"/>
      <c r="E18" s="425"/>
      <c r="F18" s="426"/>
      <c r="G18" s="26" t="s">
        <v>1265</v>
      </c>
      <c r="H18" s="92">
        <v>40045</v>
      </c>
      <c r="I18" s="26" t="s">
        <v>1266</v>
      </c>
      <c r="J18" s="92" t="s">
        <v>135</v>
      </c>
      <c r="K18" s="26" t="s">
        <v>1270</v>
      </c>
      <c r="L18" s="442" t="s">
        <v>210</v>
      </c>
      <c r="M18" s="442"/>
      <c r="N18" s="442"/>
      <c r="O18" s="442"/>
      <c r="P18" s="443"/>
      <c r="Q18" s="157"/>
    </row>
    <row r="19" spans="1:17" s="2" customFormat="1" ht="13.5" customHeight="1">
      <c r="A19" s="25" t="s">
        <v>1267</v>
      </c>
      <c r="B19" s="369" t="s">
        <v>1015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70"/>
      <c r="Q19" s="157"/>
    </row>
    <row r="20" spans="1:17" s="41" customFormat="1" ht="11.25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157"/>
    </row>
    <row r="21" spans="1:17" s="2" customFormat="1" ht="13.5" customHeight="1">
      <c r="A21" s="25" t="s">
        <v>1264</v>
      </c>
      <c r="B21" s="425" t="s">
        <v>1016</v>
      </c>
      <c r="C21" s="425"/>
      <c r="D21" s="425"/>
      <c r="E21" s="425"/>
      <c r="F21" s="426"/>
      <c r="G21" s="26" t="s">
        <v>1265</v>
      </c>
      <c r="H21" s="92">
        <v>40035</v>
      </c>
      <c r="I21" s="26" t="s">
        <v>1266</v>
      </c>
      <c r="J21" s="92" t="s">
        <v>135</v>
      </c>
      <c r="K21" s="26" t="s">
        <v>1270</v>
      </c>
      <c r="L21" s="442" t="s">
        <v>210</v>
      </c>
      <c r="M21" s="442"/>
      <c r="N21" s="442"/>
      <c r="O21" s="442"/>
      <c r="P21" s="443"/>
      <c r="Q21" s="157"/>
    </row>
    <row r="22" spans="1:17" s="2" customFormat="1" ht="13.5" customHeight="1">
      <c r="A22" s="25" t="s">
        <v>1267</v>
      </c>
      <c r="B22" s="369" t="s">
        <v>1017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70"/>
      <c r="Q22" s="157"/>
    </row>
    <row r="23" spans="1:17" s="41" customFormat="1" ht="11.25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157"/>
    </row>
    <row r="24" spans="1:17" s="2" customFormat="1" ht="13.5" customHeight="1">
      <c r="A24" s="25" t="s">
        <v>1264</v>
      </c>
      <c r="B24" s="425" t="s">
        <v>1018</v>
      </c>
      <c r="C24" s="425"/>
      <c r="D24" s="425"/>
      <c r="E24" s="425"/>
      <c r="F24" s="426"/>
      <c r="G24" s="26" t="s">
        <v>1265</v>
      </c>
      <c r="H24" s="92">
        <v>40035</v>
      </c>
      <c r="I24" s="26" t="s">
        <v>1266</v>
      </c>
      <c r="J24" s="92" t="s">
        <v>135</v>
      </c>
      <c r="K24" s="26" t="s">
        <v>1270</v>
      </c>
      <c r="L24" s="442" t="s">
        <v>210</v>
      </c>
      <c r="M24" s="442"/>
      <c r="N24" s="442"/>
      <c r="O24" s="442"/>
      <c r="P24" s="443"/>
      <c r="Q24" s="157"/>
    </row>
    <row r="25" spans="1:17" s="2" customFormat="1" ht="13.5" customHeight="1">
      <c r="A25" s="25" t="s">
        <v>1267</v>
      </c>
      <c r="B25" s="369" t="s">
        <v>1019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70"/>
      <c r="Q25" s="157"/>
    </row>
    <row r="26" spans="1:17" s="41" customFormat="1" ht="11.25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157"/>
    </row>
    <row r="27" spans="1:17" s="2" customFormat="1" ht="13.5" customHeight="1">
      <c r="A27" s="25" t="s">
        <v>1264</v>
      </c>
      <c r="B27" s="425" t="s">
        <v>1020</v>
      </c>
      <c r="C27" s="425"/>
      <c r="D27" s="425"/>
      <c r="E27" s="425"/>
      <c r="F27" s="426"/>
      <c r="G27" s="26" t="s">
        <v>1265</v>
      </c>
      <c r="H27" s="92">
        <v>40181</v>
      </c>
      <c r="I27" s="26" t="s">
        <v>1266</v>
      </c>
      <c r="J27" s="92" t="s">
        <v>135</v>
      </c>
      <c r="K27" s="26" t="s">
        <v>1270</v>
      </c>
      <c r="L27" s="442" t="s">
        <v>210</v>
      </c>
      <c r="M27" s="442"/>
      <c r="N27" s="442"/>
      <c r="O27" s="442"/>
      <c r="P27" s="443"/>
      <c r="Q27" s="157"/>
    </row>
    <row r="28" spans="1:17" s="2" customFormat="1" ht="13.5" customHeight="1">
      <c r="A28" s="25" t="s">
        <v>1267</v>
      </c>
      <c r="B28" s="369" t="s">
        <v>973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70"/>
      <c r="Q28" s="157"/>
    </row>
    <row r="29" spans="1:17" s="41" customFormat="1" ht="11.25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157"/>
    </row>
    <row r="30" spans="1:17" s="2" customFormat="1" ht="13.5" customHeight="1">
      <c r="A30" s="25" t="s">
        <v>1264</v>
      </c>
      <c r="B30" s="425" t="s">
        <v>1025</v>
      </c>
      <c r="C30" s="425"/>
      <c r="D30" s="425"/>
      <c r="E30" s="425"/>
      <c r="F30" s="426"/>
      <c r="G30" s="26" t="s">
        <v>1265</v>
      </c>
      <c r="H30" s="92">
        <v>40181</v>
      </c>
      <c r="I30" s="26" t="s">
        <v>1266</v>
      </c>
      <c r="J30" s="92" t="s">
        <v>135</v>
      </c>
      <c r="K30" s="26" t="s">
        <v>1270</v>
      </c>
      <c r="L30" s="442" t="s">
        <v>210</v>
      </c>
      <c r="M30" s="442"/>
      <c r="N30" s="442"/>
      <c r="O30" s="442"/>
      <c r="P30" s="443"/>
      <c r="Q30" s="157"/>
    </row>
    <row r="31" spans="1:17" s="2" customFormat="1" ht="13.5" customHeight="1">
      <c r="A31" s="25" t="s">
        <v>1267</v>
      </c>
      <c r="B31" s="369" t="s">
        <v>973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70"/>
      <c r="Q31" s="157"/>
    </row>
    <row r="32" spans="1:17" s="41" customFormat="1" ht="11.25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157"/>
    </row>
    <row r="33" spans="1:17" s="2" customFormat="1" ht="13.5" customHeight="1">
      <c r="A33" s="25" t="s">
        <v>1264</v>
      </c>
      <c r="B33" s="425" t="s">
        <v>1026</v>
      </c>
      <c r="C33" s="425"/>
      <c r="D33" s="425"/>
      <c r="E33" s="425"/>
      <c r="F33" s="426"/>
      <c r="G33" s="26" t="s">
        <v>1265</v>
      </c>
      <c r="H33" s="92">
        <v>40186</v>
      </c>
      <c r="I33" s="26" t="s">
        <v>1266</v>
      </c>
      <c r="J33" s="92" t="s">
        <v>135</v>
      </c>
      <c r="K33" s="26" t="s">
        <v>1270</v>
      </c>
      <c r="L33" s="442" t="s">
        <v>135</v>
      </c>
      <c r="M33" s="442"/>
      <c r="N33" s="442"/>
      <c r="O33" s="442"/>
      <c r="P33" s="443"/>
      <c r="Q33" s="157"/>
    </row>
    <row r="34" spans="1:17" s="2" customFormat="1" ht="13.5" customHeight="1">
      <c r="A34" s="25" t="s">
        <v>1267</v>
      </c>
      <c r="B34" s="369" t="s">
        <v>973</v>
      </c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70"/>
      <c r="Q34" s="157"/>
    </row>
    <row r="35" spans="1:17" s="41" customFormat="1" ht="11.25">
      <c r="A35" s="446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157"/>
    </row>
    <row r="36" spans="1:17" s="2" customFormat="1" ht="13.5" customHeight="1">
      <c r="A36" s="25" t="s">
        <v>1264</v>
      </c>
      <c r="B36" s="425" t="s">
        <v>1027</v>
      </c>
      <c r="C36" s="425"/>
      <c r="D36" s="425"/>
      <c r="E36" s="425"/>
      <c r="F36" s="426"/>
      <c r="G36" s="26" t="s">
        <v>1265</v>
      </c>
      <c r="H36" s="92">
        <v>40186</v>
      </c>
      <c r="I36" s="26" t="s">
        <v>1266</v>
      </c>
      <c r="J36" s="92" t="s">
        <v>135</v>
      </c>
      <c r="K36" s="26" t="s">
        <v>1270</v>
      </c>
      <c r="L36" s="442" t="s">
        <v>135</v>
      </c>
      <c r="M36" s="442"/>
      <c r="N36" s="442"/>
      <c r="O36" s="442"/>
      <c r="P36" s="443"/>
      <c r="Q36" s="157"/>
    </row>
    <row r="37" spans="1:17" s="2" customFormat="1" ht="13.5" customHeight="1">
      <c r="A37" s="25" t="s">
        <v>1267</v>
      </c>
      <c r="B37" s="369" t="s">
        <v>973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70"/>
      <c r="Q37" s="157"/>
    </row>
    <row r="38" spans="1:17" s="41" customFormat="1" ht="11.25">
      <c r="A38" s="446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157"/>
    </row>
    <row r="39" spans="1:19" s="40" customFormat="1" ht="11.25">
      <c r="A39" s="367" t="s">
        <v>10</v>
      </c>
      <c r="B39" s="368"/>
      <c r="C39" s="368"/>
      <c r="D39" s="368"/>
      <c r="E39" s="371"/>
      <c r="F39" s="444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157"/>
      <c r="R39" s="39"/>
      <c r="S39" s="39"/>
    </row>
    <row r="40" spans="1:17" s="2" customFormat="1" ht="13.5" customHeight="1">
      <c r="A40" s="25" t="s">
        <v>1264</v>
      </c>
      <c r="B40" s="425" t="s">
        <v>1028</v>
      </c>
      <c r="C40" s="425"/>
      <c r="D40" s="425"/>
      <c r="E40" s="425"/>
      <c r="F40" s="426"/>
      <c r="G40" s="26" t="s">
        <v>1265</v>
      </c>
      <c r="H40" s="92">
        <v>40026</v>
      </c>
      <c r="I40" s="26" t="s">
        <v>1266</v>
      </c>
      <c r="J40" s="92">
        <v>40724</v>
      </c>
      <c r="K40" s="26" t="s">
        <v>1270</v>
      </c>
      <c r="L40" s="442" t="s">
        <v>190</v>
      </c>
      <c r="M40" s="442"/>
      <c r="N40" s="442"/>
      <c r="O40" s="442"/>
      <c r="P40" s="443"/>
      <c r="Q40" s="157"/>
    </row>
    <row r="41" spans="1:17" s="2" customFormat="1" ht="13.5" customHeight="1">
      <c r="A41" s="25" t="s">
        <v>1267</v>
      </c>
      <c r="B41" s="369" t="s">
        <v>973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70"/>
      <c r="Q41" s="157"/>
    </row>
    <row r="42" spans="1:17" s="41" customFormat="1" ht="11.25">
      <c r="A42" s="446"/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157"/>
    </row>
    <row r="43" spans="1:17" s="2" customFormat="1" ht="13.5" customHeight="1">
      <c r="A43" s="25" t="s">
        <v>1264</v>
      </c>
      <c r="B43" s="425" t="s">
        <v>1029</v>
      </c>
      <c r="C43" s="425"/>
      <c r="D43" s="425"/>
      <c r="E43" s="425"/>
      <c r="F43" s="426"/>
      <c r="G43" s="26" t="s">
        <v>1265</v>
      </c>
      <c r="H43" s="92">
        <v>40238</v>
      </c>
      <c r="I43" s="26" t="s">
        <v>1266</v>
      </c>
      <c r="J43" s="92">
        <v>40967</v>
      </c>
      <c r="K43" s="26" t="s">
        <v>1270</v>
      </c>
      <c r="L43" s="442" t="s">
        <v>193</v>
      </c>
      <c r="M43" s="442"/>
      <c r="N43" s="442"/>
      <c r="O43" s="442"/>
      <c r="P43" s="443"/>
      <c r="Q43" s="157"/>
    </row>
    <row r="44" spans="1:17" s="2" customFormat="1" ht="13.5" customHeight="1">
      <c r="A44" s="25" t="s">
        <v>1267</v>
      </c>
      <c r="B44" s="369" t="s">
        <v>1030</v>
      </c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70"/>
      <c r="Q44" s="157"/>
    </row>
    <row r="45" spans="1:17" s="41" customFormat="1" ht="11.25">
      <c r="A45" s="446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157"/>
    </row>
    <row r="46" spans="1:17" s="2" customFormat="1" ht="13.5" customHeight="1">
      <c r="A46" s="25" t="s">
        <v>1264</v>
      </c>
      <c r="B46" s="425" t="s">
        <v>1031</v>
      </c>
      <c r="C46" s="425"/>
      <c r="D46" s="425"/>
      <c r="E46" s="425"/>
      <c r="F46" s="426"/>
      <c r="G46" s="26" t="s">
        <v>1265</v>
      </c>
      <c r="H46" s="92">
        <v>39539</v>
      </c>
      <c r="I46" s="26" t="s">
        <v>1266</v>
      </c>
      <c r="J46" s="92">
        <v>40424</v>
      </c>
      <c r="K46" s="26" t="s">
        <v>1270</v>
      </c>
      <c r="L46" s="442" t="s">
        <v>346</v>
      </c>
      <c r="M46" s="442"/>
      <c r="N46" s="442"/>
      <c r="O46" s="442"/>
      <c r="P46" s="443"/>
      <c r="Q46" s="157"/>
    </row>
    <row r="47" spans="1:17" s="2" customFormat="1" ht="13.5" customHeight="1">
      <c r="A47" s="25" t="s">
        <v>1267</v>
      </c>
      <c r="B47" s="369" t="s">
        <v>1032</v>
      </c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70"/>
      <c r="Q47" s="157"/>
    </row>
    <row r="48" spans="1:17" s="41" customFormat="1" ht="11.25">
      <c r="A48" s="446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157"/>
    </row>
    <row r="49" spans="1:19" s="40" customFormat="1" ht="11.25">
      <c r="A49" s="367" t="s">
        <v>12</v>
      </c>
      <c r="B49" s="368"/>
      <c r="C49" s="368"/>
      <c r="D49" s="368"/>
      <c r="E49" s="371"/>
      <c r="F49" s="444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157"/>
      <c r="R49" s="39"/>
      <c r="S49" s="39"/>
    </row>
    <row r="50" spans="1:17" s="2" customFormat="1" ht="13.5" customHeight="1">
      <c r="A50" s="25" t="s">
        <v>1264</v>
      </c>
      <c r="B50" s="425" t="s">
        <v>1049</v>
      </c>
      <c r="C50" s="425"/>
      <c r="D50" s="425"/>
      <c r="E50" s="425"/>
      <c r="F50" s="426"/>
      <c r="G50" s="26" t="s">
        <v>1265</v>
      </c>
      <c r="H50" s="92">
        <v>39142</v>
      </c>
      <c r="I50" s="26" t="s">
        <v>1266</v>
      </c>
      <c r="J50" s="92">
        <v>40520</v>
      </c>
      <c r="K50" s="26" t="s">
        <v>1270</v>
      </c>
      <c r="L50" s="442" t="s">
        <v>190</v>
      </c>
      <c r="M50" s="442"/>
      <c r="N50" s="442"/>
      <c r="O50" s="442"/>
      <c r="P50" s="443"/>
      <c r="Q50" s="157"/>
    </row>
    <row r="51" spans="1:17" s="2" customFormat="1" ht="13.5" customHeight="1">
      <c r="A51" s="25" t="s">
        <v>1267</v>
      </c>
      <c r="B51" s="369" t="s">
        <v>1051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70"/>
      <c r="Q51" s="157"/>
    </row>
    <row r="52" spans="1:17" s="41" customFormat="1" ht="11.25">
      <c r="A52" s="446"/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157"/>
    </row>
    <row r="53" spans="1:17" s="2" customFormat="1" ht="13.5" customHeight="1">
      <c r="A53" s="25" t="s">
        <v>1264</v>
      </c>
      <c r="B53" s="425" t="s">
        <v>1052</v>
      </c>
      <c r="C53" s="425"/>
      <c r="D53" s="425"/>
      <c r="E53" s="425"/>
      <c r="F53" s="426"/>
      <c r="G53" s="26" t="s">
        <v>1265</v>
      </c>
      <c r="H53" s="92">
        <v>40186</v>
      </c>
      <c r="I53" s="26" t="s">
        <v>1266</v>
      </c>
      <c r="J53" s="92">
        <v>41121</v>
      </c>
      <c r="K53" s="26" t="s">
        <v>1270</v>
      </c>
      <c r="L53" s="442" t="s">
        <v>190</v>
      </c>
      <c r="M53" s="442"/>
      <c r="N53" s="442"/>
      <c r="O53" s="442"/>
      <c r="P53" s="443"/>
      <c r="Q53" s="157"/>
    </row>
    <row r="54" spans="1:17" s="2" customFormat="1" ht="13.5" customHeight="1">
      <c r="A54" s="25" t="s">
        <v>1267</v>
      </c>
      <c r="B54" s="369" t="s">
        <v>973</v>
      </c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70"/>
      <c r="Q54" s="157"/>
    </row>
    <row r="55" spans="1:17" s="41" customFormat="1" ht="11.25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157"/>
    </row>
    <row r="56" spans="1:17" s="2" customFormat="1" ht="13.5" customHeight="1">
      <c r="A56" s="25" t="s">
        <v>1264</v>
      </c>
      <c r="B56" s="425" t="s">
        <v>1053</v>
      </c>
      <c r="C56" s="425"/>
      <c r="D56" s="425"/>
      <c r="E56" s="425"/>
      <c r="F56" s="426"/>
      <c r="G56" s="26" t="s">
        <v>1265</v>
      </c>
      <c r="H56" s="92">
        <v>39873</v>
      </c>
      <c r="I56" s="26" t="s">
        <v>1266</v>
      </c>
      <c r="J56" s="92">
        <v>40526</v>
      </c>
      <c r="K56" s="26" t="s">
        <v>1270</v>
      </c>
      <c r="L56" s="442" t="s">
        <v>346</v>
      </c>
      <c r="M56" s="442"/>
      <c r="N56" s="442"/>
      <c r="O56" s="442"/>
      <c r="P56" s="443"/>
      <c r="Q56" s="157"/>
    </row>
    <row r="57" spans="1:17" s="2" customFormat="1" ht="13.5" customHeight="1">
      <c r="A57" s="25" t="s">
        <v>1267</v>
      </c>
      <c r="B57" s="369" t="s">
        <v>1054</v>
      </c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70"/>
      <c r="Q57" s="157"/>
    </row>
    <row r="58" spans="1:17" s="41" customFormat="1" ht="11.25">
      <c r="A58" s="446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157"/>
    </row>
    <row r="59" spans="1:17" s="2" customFormat="1" ht="13.5" customHeight="1">
      <c r="A59" s="25" t="s">
        <v>1264</v>
      </c>
      <c r="B59" s="425" t="s">
        <v>589</v>
      </c>
      <c r="C59" s="425"/>
      <c r="D59" s="425"/>
      <c r="E59" s="425"/>
      <c r="F59" s="426"/>
      <c r="G59" s="26" t="s">
        <v>1265</v>
      </c>
      <c r="H59" s="92">
        <v>40238</v>
      </c>
      <c r="I59" s="26" t="s">
        <v>1266</v>
      </c>
      <c r="J59" s="92" t="s">
        <v>1056</v>
      </c>
      <c r="K59" s="26" t="s">
        <v>1270</v>
      </c>
      <c r="L59" s="442" t="s">
        <v>190</v>
      </c>
      <c r="M59" s="442"/>
      <c r="N59" s="442"/>
      <c r="O59" s="442"/>
      <c r="P59" s="443"/>
      <c r="Q59" s="157"/>
    </row>
    <row r="60" spans="1:17" s="2" customFormat="1" ht="13.5" customHeight="1">
      <c r="A60" s="25" t="s">
        <v>1267</v>
      </c>
      <c r="B60" s="369" t="s">
        <v>1055</v>
      </c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70"/>
      <c r="Q60" s="157"/>
    </row>
    <row r="61" spans="1:17" s="41" customFormat="1" ht="11.25">
      <c r="A61" s="447"/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157"/>
    </row>
    <row r="62" spans="1:19" s="40" customFormat="1" ht="11.25">
      <c r="A62" s="367" t="s">
        <v>883</v>
      </c>
      <c r="B62" s="368"/>
      <c r="C62" s="368"/>
      <c r="D62" s="368"/>
      <c r="E62" s="371"/>
      <c r="F62" s="444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157"/>
      <c r="R62" s="39"/>
      <c r="S62" s="39"/>
    </row>
    <row r="63" spans="1:17" s="2" customFormat="1" ht="13.5" customHeight="1">
      <c r="A63" s="25" t="s">
        <v>1264</v>
      </c>
      <c r="B63" s="425" t="s">
        <v>1176</v>
      </c>
      <c r="C63" s="425"/>
      <c r="D63" s="425"/>
      <c r="E63" s="425"/>
      <c r="F63" s="426"/>
      <c r="G63" s="26" t="s">
        <v>1265</v>
      </c>
      <c r="H63" s="92">
        <v>40186</v>
      </c>
      <c r="I63" s="26" t="s">
        <v>1266</v>
      </c>
      <c r="J63" s="92" t="s">
        <v>135</v>
      </c>
      <c r="K63" s="26" t="s">
        <v>1270</v>
      </c>
      <c r="L63" s="442" t="s">
        <v>135</v>
      </c>
      <c r="M63" s="442"/>
      <c r="N63" s="442"/>
      <c r="O63" s="442"/>
      <c r="P63" s="443"/>
      <c r="Q63" s="157"/>
    </row>
    <row r="64" spans="1:17" s="2" customFormat="1" ht="13.5" customHeight="1">
      <c r="A64" s="25" t="s">
        <v>1267</v>
      </c>
      <c r="B64" s="369" t="s">
        <v>973</v>
      </c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70"/>
      <c r="Q64" s="157"/>
    </row>
    <row r="65" spans="1:17" s="41" customFormat="1" ht="11.25">
      <c r="A65" s="446"/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157"/>
    </row>
    <row r="66" spans="1:19" s="40" customFormat="1" ht="11.25">
      <c r="A66" s="367" t="s">
        <v>916</v>
      </c>
      <c r="B66" s="368"/>
      <c r="C66" s="368"/>
      <c r="D66" s="368"/>
      <c r="E66" s="371"/>
      <c r="F66" s="444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157"/>
      <c r="R66" s="39"/>
      <c r="S66" s="39"/>
    </row>
    <row r="67" spans="1:17" s="2" customFormat="1" ht="13.5" customHeight="1">
      <c r="A67" s="25" t="s">
        <v>1264</v>
      </c>
      <c r="B67" s="425" t="s">
        <v>133</v>
      </c>
      <c r="C67" s="425"/>
      <c r="D67" s="425"/>
      <c r="E67" s="425"/>
      <c r="F67" s="426"/>
      <c r="G67" s="26" t="s">
        <v>1265</v>
      </c>
      <c r="H67" s="92">
        <v>40238</v>
      </c>
      <c r="I67" s="26" t="s">
        <v>1266</v>
      </c>
      <c r="J67" s="92">
        <v>40602</v>
      </c>
      <c r="K67" s="26" t="s">
        <v>1270</v>
      </c>
      <c r="L67" s="442" t="s">
        <v>210</v>
      </c>
      <c r="M67" s="442"/>
      <c r="N67" s="442"/>
      <c r="O67" s="442"/>
      <c r="P67" s="443"/>
      <c r="Q67" s="157"/>
    </row>
    <row r="68" spans="1:17" s="2" customFormat="1" ht="13.5" customHeight="1">
      <c r="A68" s="25" t="s">
        <v>1267</v>
      </c>
      <c r="B68" s="369" t="s">
        <v>1180</v>
      </c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70"/>
      <c r="Q68" s="157"/>
    </row>
    <row r="69" spans="1:17" s="41" customFormat="1" ht="11.25">
      <c r="A69" s="446"/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157"/>
    </row>
    <row r="70" spans="1:17" s="2" customFormat="1" ht="13.5" customHeight="1">
      <c r="A70" s="25" t="s">
        <v>1264</v>
      </c>
      <c r="B70" s="425" t="s">
        <v>1181</v>
      </c>
      <c r="C70" s="425"/>
      <c r="D70" s="425"/>
      <c r="E70" s="425"/>
      <c r="F70" s="426"/>
      <c r="G70" s="26" t="s">
        <v>1265</v>
      </c>
      <c r="H70" s="92">
        <v>40238</v>
      </c>
      <c r="I70" s="26" t="s">
        <v>1266</v>
      </c>
      <c r="J70" s="92">
        <v>40967</v>
      </c>
      <c r="K70" s="26" t="s">
        <v>1270</v>
      </c>
      <c r="L70" s="442" t="s">
        <v>135</v>
      </c>
      <c r="M70" s="442"/>
      <c r="N70" s="442"/>
      <c r="O70" s="442"/>
      <c r="P70" s="443"/>
      <c r="Q70" s="157"/>
    </row>
    <row r="71" spans="1:17" s="2" customFormat="1" ht="13.5" customHeight="1">
      <c r="A71" s="25" t="s">
        <v>1267</v>
      </c>
      <c r="B71" s="369" t="s">
        <v>1182</v>
      </c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70"/>
      <c r="Q71" s="157"/>
    </row>
    <row r="72" spans="1:17" s="41" customFormat="1" ht="11.25">
      <c r="A72" s="446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157"/>
    </row>
    <row r="73" spans="1:17" s="2" customFormat="1" ht="13.5" customHeight="1">
      <c r="A73" s="25" t="s">
        <v>1264</v>
      </c>
      <c r="B73" s="425" t="s">
        <v>1183</v>
      </c>
      <c r="C73" s="425"/>
      <c r="D73" s="425"/>
      <c r="E73" s="425"/>
      <c r="F73" s="426"/>
      <c r="G73" s="26" t="s">
        <v>1265</v>
      </c>
      <c r="H73" s="92">
        <v>40186</v>
      </c>
      <c r="I73" s="26" t="s">
        <v>1266</v>
      </c>
      <c r="J73" s="92" t="s">
        <v>135</v>
      </c>
      <c r="K73" s="26" t="s">
        <v>1270</v>
      </c>
      <c r="L73" s="442" t="s">
        <v>135</v>
      </c>
      <c r="M73" s="442"/>
      <c r="N73" s="442"/>
      <c r="O73" s="442"/>
      <c r="P73" s="443"/>
      <c r="Q73" s="157"/>
    </row>
    <row r="74" spans="1:17" s="2" customFormat="1" ht="13.5" customHeight="1">
      <c r="A74" s="25" t="s">
        <v>1267</v>
      </c>
      <c r="B74" s="369" t="s">
        <v>973</v>
      </c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70"/>
      <c r="Q74" s="157"/>
    </row>
    <row r="75" spans="1:17" s="41" customFormat="1" ht="11.25">
      <c r="A75" s="446"/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157"/>
    </row>
    <row r="76" spans="1:19" s="40" customFormat="1" ht="11.25">
      <c r="A76" s="367" t="s">
        <v>513</v>
      </c>
      <c r="B76" s="368"/>
      <c r="C76" s="368"/>
      <c r="D76" s="368"/>
      <c r="E76" s="371"/>
      <c r="F76" s="444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157"/>
      <c r="R76" s="39"/>
      <c r="S76" s="39"/>
    </row>
    <row r="77" spans="1:17" s="2" customFormat="1" ht="13.5" customHeight="1">
      <c r="A77" s="25" t="s">
        <v>1264</v>
      </c>
      <c r="B77" s="425" t="s">
        <v>1071</v>
      </c>
      <c r="C77" s="425"/>
      <c r="D77" s="425"/>
      <c r="E77" s="425"/>
      <c r="F77" s="426"/>
      <c r="G77" s="26" t="s">
        <v>1265</v>
      </c>
      <c r="H77" s="92">
        <v>1032010</v>
      </c>
      <c r="I77" s="26" t="s">
        <v>1266</v>
      </c>
      <c r="J77" s="92" t="s">
        <v>135</v>
      </c>
      <c r="K77" s="26" t="s">
        <v>1270</v>
      </c>
      <c r="L77" s="442" t="s">
        <v>210</v>
      </c>
      <c r="M77" s="442"/>
      <c r="N77" s="442"/>
      <c r="O77" s="442"/>
      <c r="P77" s="443"/>
      <c r="Q77" s="157"/>
    </row>
    <row r="78" spans="1:17" s="2" customFormat="1" ht="13.5" customHeight="1">
      <c r="A78" s="25" t="s">
        <v>1267</v>
      </c>
      <c r="B78" s="369" t="s">
        <v>1072</v>
      </c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70"/>
      <c r="Q78" s="157"/>
    </row>
    <row r="79" spans="1:17" s="41" customFormat="1" ht="11.25">
      <c r="A79" s="446"/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157"/>
    </row>
    <row r="80" spans="1:17" s="2" customFormat="1" ht="13.5" customHeight="1">
      <c r="A80" s="25" t="s">
        <v>1264</v>
      </c>
      <c r="B80" s="425" t="s">
        <v>1073</v>
      </c>
      <c r="C80" s="425"/>
      <c r="D80" s="425"/>
      <c r="E80" s="425"/>
      <c r="F80" s="426"/>
      <c r="G80" s="26" t="s">
        <v>1265</v>
      </c>
      <c r="H80" s="92">
        <v>39881</v>
      </c>
      <c r="I80" s="26" t="s">
        <v>1266</v>
      </c>
      <c r="J80" s="92" t="s">
        <v>135</v>
      </c>
      <c r="K80" s="26" t="s">
        <v>1270</v>
      </c>
      <c r="L80" s="442" t="s">
        <v>346</v>
      </c>
      <c r="M80" s="442"/>
      <c r="N80" s="442"/>
      <c r="O80" s="442"/>
      <c r="P80" s="443"/>
      <c r="Q80" s="157"/>
    </row>
    <row r="81" spans="1:17" s="2" customFormat="1" ht="13.5" customHeight="1">
      <c r="A81" s="25" t="s">
        <v>1267</v>
      </c>
      <c r="B81" s="369" t="s">
        <v>1074</v>
      </c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70"/>
      <c r="Q81" s="157"/>
    </row>
    <row r="82" spans="1:17" s="41" customFormat="1" ht="11.25">
      <c r="A82" s="446"/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157"/>
    </row>
    <row r="83" spans="1:17" s="2" customFormat="1" ht="13.5" customHeight="1">
      <c r="A83" s="25" t="s">
        <v>1264</v>
      </c>
      <c r="B83" s="425" t="s">
        <v>412</v>
      </c>
      <c r="C83" s="425"/>
      <c r="D83" s="425"/>
      <c r="E83" s="425"/>
      <c r="F83" s="426"/>
      <c r="G83" s="26" t="s">
        <v>1265</v>
      </c>
      <c r="H83" s="92">
        <v>40126</v>
      </c>
      <c r="I83" s="26" t="s">
        <v>1266</v>
      </c>
      <c r="J83" s="92">
        <v>40515</v>
      </c>
      <c r="K83" s="26" t="s">
        <v>1270</v>
      </c>
      <c r="L83" s="442" t="s">
        <v>210</v>
      </c>
      <c r="M83" s="442"/>
      <c r="N83" s="442"/>
      <c r="O83" s="442"/>
      <c r="P83" s="443"/>
      <c r="Q83" s="157"/>
    </row>
    <row r="84" spans="1:17" s="2" customFormat="1" ht="13.5" customHeight="1">
      <c r="A84" s="25" t="s">
        <v>1267</v>
      </c>
      <c r="B84" s="369" t="s">
        <v>1075</v>
      </c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70"/>
      <c r="Q84" s="157"/>
    </row>
    <row r="85" spans="1:17" s="41" customFormat="1" ht="11.25">
      <c r="A85" s="446"/>
      <c r="B85" s="446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157"/>
    </row>
    <row r="86" spans="1:17" s="2" customFormat="1" ht="13.5" customHeight="1">
      <c r="A86" s="25" t="s">
        <v>1264</v>
      </c>
      <c r="B86" s="425" t="s">
        <v>1076</v>
      </c>
      <c r="C86" s="425"/>
      <c r="D86" s="425"/>
      <c r="E86" s="425"/>
      <c r="F86" s="426"/>
      <c r="G86" s="26" t="s">
        <v>1265</v>
      </c>
      <c r="H86" s="92">
        <v>40391</v>
      </c>
      <c r="I86" s="26" t="s">
        <v>1266</v>
      </c>
      <c r="J86" s="92" t="s">
        <v>135</v>
      </c>
      <c r="K86" s="26" t="s">
        <v>1270</v>
      </c>
      <c r="L86" s="442" t="s">
        <v>135</v>
      </c>
      <c r="M86" s="442"/>
      <c r="N86" s="442"/>
      <c r="O86" s="442"/>
      <c r="P86" s="443"/>
      <c r="Q86" s="157"/>
    </row>
    <row r="87" spans="1:17" s="2" customFormat="1" ht="13.5" customHeight="1">
      <c r="A87" s="25" t="s">
        <v>1267</v>
      </c>
      <c r="B87" s="369" t="s">
        <v>1077</v>
      </c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70"/>
      <c r="Q87" s="157"/>
    </row>
    <row r="88" spans="1:17" s="41" customFormat="1" ht="11.25">
      <c r="A88" s="447"/>
      <c r="B88" s="447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157"/>
    </row>
    <row r="89" spans="1:19" s="40" customFormat="1" ht="11.25">
      <c r="A89" s="367" t="s">
        <v>661</v>
      </c>
      <c r="B89" s="368"/>
      <c r="C89" s="368"/>
      <c r="D89" s="368"/>
      <c r="E89" s="371"/>
      <c r="F89" s="444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157"/>
      <c r="R89" s="39"/>
      <c r="S89" s="39"/>
    </row>
    <row r="90" spans="1:17" s="2" customFormat="1" ht="13.5" customHeight="1">
      <c r="A90" s="25" t="s">
        <v>1264</v>
      </c>
      <c r="B90" s="425" t="s">
        <v>1118</v>
      </c>
      <c r="C90" s="425"/>
      <c r="D90" s="425"/>
      <c r="E90" s="425"/>
      <c r="F90" s="426"/>
      <c r="G90" s="26" t="s">
        <v>1265</v>
      </c>
      <c r="H90" s="92">
        <v>40252</v>
      </c>
      <c r="I90" s="26" t="s">
        <v>1266</v>
      </c>
      <c r="J90" s="92">
        <v>40965</v>
      </c>
      <c r="K90" s="26" t="s">
        <v>1270</v>
      </c>
      <c r="L90" s="442" t="s">
        <v>346</v>
      </c>
      <c r="M90" s="442"/>
      <c r="N90" s="442"/>
      <c r="O90" s="442"/>
      <c r="P90" s="443"/>
      <c r="Q90" s="157"/>
    </row>
    <row r="91" spans="1:17" s="2" customFormat="1" ht="13.5" customHeight="1">
      <c r="A91" s="25" t="s">
        <v>1267</v>
      </c>
      <c r="B91" s="369" t="s">
        <v>1119</v>
      </c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70"/>
      <c r="Q91" s="157"/>
    </row>
    <row r="92" spans="1:17" s="41" customFormat="1" ht="11.25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157"/>
    </row>
    <row r="93" spans="1:17" s="2" customFormat="1" ht="13.5" customHeight="1">
      <c r="A93" s="25" t="s">
        <v>1264</v>
      </c>
      <c r="B93" s="425" t="s">
        <v>1120</v>
      </c>
      <c r="C93" s="425"/>
      <c r="D93" s="425"/>
      <c r="E93" s="425"/>
      <c r="F93" s="426"/>
      <c r="G93" s="26" t="s">
        <v>1265</v>
      </c>
      <c r="H93" s="92">
        <v>40252</v>
      </c>
      <c r="I93" s="26" t="s">
        <v>1266</v>
      </c>
      <c r="J93" s="92">
        <v>40965</v>
      </c>
      <c r="K93" s="26" t="s">
        <v>1270</v>
      </c>
      <c r="L93" s="442" t="s">
        <v>210</v>
      </c>
      <c r="M93" s="442"/>
      <c r="N93" s="442"/>
      <c r="O93" s="442"/>
      <c r="P93" s="443"/>
      <c r="Q93" s="157"/>
    </row>
    <row r="94" spans="1:17" s="2" customFormat="1" ht="13.5" customHeight="1">
      <c r="A94" s="25" t="s">
        <v>1267</v>
      </c>
      <c r="B94" s="369" t="s">
        <v>973</v>
      </c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70"/>
      <c r="Q94" s="157"/>
    </row>
    <row r="95" spans="1:17" s="41" customFormat="1" ht="11.25">
      <c r="A95" s="446"/>
      <c r="B95" s="446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157"/>
    </row>
    <row r="96" spans="1:19" s="40" customFormat="1" ht="11.25">
      <c r="A96" s="367" t="s">
        <v>739</v>
      </c>
      <c r="B96" s="368"/>
      <c r="C96" s="368"/>
      <c r="D96" s="368"/>
      <c r="E96" s="371"/>
      <c r="F96" s="444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157"/>
      <c r="R96" s="39"/>
      <c r="S96" s="39"/>
    </row>
    <row r="97" spans="1:17" s="2" customFormat="1" ht="13.5" customHeight="1">
      <c r="A97" s="25" t="s">
        <v>1264</v>
      </c>
      <c r="B97" s="425" t="s">
        <v>1140</v>
      </c>
      <c r="C97" s="425"/>
      <c r="D97" s="425"/>
      <c r="E97" s="425"/>
      <c r="F97" s="426"/>
      <c r="G97" s="26" t="s">
        <v>1265</v>
      </c>
      <c r="H97" s="92">
        <v>40012</v>
      </c>
      <c r="I97" s="26" t="s">
        <v>1266</v>
      </c>
      <c r="J97" s="92" t="s">
        <v>135</v>
      </c>
      <c r="K97" s="26" t="s">
        <v>1270</v>
      </c>
      <c r="L97" s="442" t="s">
        <v>190</v>
      </c>
      <c r="M97" s="442"/>
      <c r="N97" s="442"/>
      <c r="O97" s="442"/>
      <c r="P97" s="443"/>
      <c r="Q97" s="157"/>
    </row>
    <row r="98" spans="1:17" s="2" customFormat="1" ht="13.5" customHeight="1">
      <c r="A98" s="25" t="s">
        <v>1267</v>
      </c>
      <c r="B98" s="369" t="s">
        <v>1141</v>
      </c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70"/>
      <c r="Q98" s="157"/>
    </row>
    <row r="99" spans="1:17" s="41" customFormat="1" ht="11.25">
      <c r="A99" s="446"/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446"/>
      <c r="P99" s="446"/>
      <c r="Q99" s="157"/>
    </row>
    <row r="100" spans="1:17" s="2" customFormat="1" ht="13.5" customHeight="1">
      <c r="A100" s="25" t="s">
        <v>1264</v>
      </c>
      <c r="B100" s="425" t="s">
        <v>1142</v>
      </c>
      <c r="C100" s="425"/>
      <c r="D100" s="425"/>
      <c r="E100" s="425"/>
      <c r="F100" s="426"/>
      <c r="G100" s="26" t="s">
        <v>1265</v>
      </c>
      <c r="H100" s="92">
        <v>40238</v>
      </c>
      <c r="I100" s="26" t="s">
        <v>1266</v>
      </c>
      <c r="J100" s="92" t="s">
        <v>135</v>
      </c>
      <c r="K100" s="26" t="s">
        <v>1270</v>
      </c>
      <c r="L100" s="442" t="s">
        <v>346</v>
      </c>
      <c r="M100" s="442"/>
      <c r="N100" s="442"/>
      <c r="O100" s="442"/>
      <c r="P100" s="443"/>
      <c r="Q100" s="157"/>
    </row>
    <row r="101" spans="1:17" s="2" customFormat="1" ht="13.5" customHeight="1">
      <c r="A101" s="25" t="s">
        <v>1267</v>
      </c>
      <c r="B101" s="369" t="s">
        <v>1143</v>
      </c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70"/>
      <c r="Q101" s="157"/>
    </row>
    <row r="102" spans="1:17" s="41" customFormat="1" ht="11.25">
      <c r="A102" s="446"/>
      <c r="B102" s="446"/>
      <c r="C102" s="446"/>
      <c r="D102" s="446"/>
      <c r="E102" s="446"/>
      <c r="F102" s="446"/>
      <c r="G102" s="446"/>
      <c r="H102" s="446"/>
      <c r="I102" s="446"/>
      <c r="J102" s="446"/>
      <c r="K102" s="446"/>
      <c r="L102" s="446"/>
      <c r="M102" s="446"/>
      <c r="N102" s="446"/>
      <c r="O102" s="446"/>
      <c r="P102" s="446"/>
      <c r="Q102" s="157"/>
    </row>
    <row r="103" spans="1:17" s="41" customFormat="1" ht="11.25">
      <c r="A103" s="447"/>
      <c r="B103" s="447"/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157"/>
    </row>
  </sheetData>
  <sheetProtection password="CEFE" sheet="1"/>
  <mergeCells count="144">
    <mergeCell ref="B86:F86"/>
    <mergeCell ref="L86:P86"/>
    <mergeCell ref="B87:P87"/>
    <mergeCell ref="A88:P88"/>
    <mergeCell ref="B83:F83"/>
    <mergeCell ref="L83:P83"/>
    <mergeCell ref="B84:P84"/>
    <mergeCell ref="A85:P85"/>
    <mergeCell ref="B80:F80"/>
    <mergeCell ref="L80:P80"/>
    <mergeCell ref="B81:P81"/>
    <mergeCell ref="A82:P82"/>
    <mergeCell ref="B77:F77"/>
    <mergeCell ref="L77:P77"/>
    <mergeCell ref="B78:P78"/>
    <mergeCell ref="A79:P79"/>
    <mergeCell ref="B74:P74"/>
    <mergeCell ref="A75:P75"/>
    <mergeCell ref="A76:E76"/>
    <mergeCell ref="F76:P76"/>
    <mergeCell ref="B71:P71"/>
    <mergeCell ref="A72:P72"/>
    <mergeCell ref="B73:F73"/>
    <mergeCell ref="L73:P73"/>
    <mergeCell ref="B70:F70"/>
    <mergeCell ref="L70:P70"/>
    <mergeCell ref="B68:P68"/>
    <mergeCell ref="A69:P69"/>
    <mergeCell ref="A66:E66"/>
    <mergeCell ref="F66:P66"/>
    <mergeCell ref="B67:F67"/>
    <mergeCell ref="L67:P67"/>
    <mergeCell ref="B60:P60"/>
    <mergeCell ref="A61:P61"/>
    <mergeCell ref="B64:P64"/>
    <mergeCell ref="A65:P65"/>
    <mergeCell ref="B63:F63"/>
    <mergeCell ref="L63:P63"/>
    <mergeCell ref="B57:P57"/>
    <mergeCell ref="A58:P58"/>
    <mergeCell ref="B59:F59"/>
    <mergeCell ref="L59:P59"/>
    <mergeCell ref="B54:P54"/>
    <mergeCell ref="A55:P55"/>
    <mergeCell ref="B56:F56"/>
    <mergeCell ref="L56:P56"/>
    <mergeCell ref="B51:P51"/>
    <mergeCell ref="A52:P52"/>
    <mergeCell ref="B53:F53"/>
    <mergeCell ref="L53:P53"/>
    <mergeCell ref="A49:E49"/>
    <mergeCell ref="F49:P49"/>
    <mergeCell ref="B50:F50"/>
    <mergeCell ref="L50:P50"/>
    <mergeCell ref="A1:P1"/>
    <mergeCell ref="A4:P5"/>
    <mergeCell ref="A2:P2"/>
    <mergeCell ref="M3:N3"/>
    <mergeCell ref="O3:P3"/>
    <mergeCell ref="F3:L3"/>
    <mergeCell ref="A3:E3"/>
    <mergeCell ref="A13:E13"/>
    <mergeCell ref="F13:P13"/>
    <mergeCell ref="A6:E6"/>
    <mergeCell ref="F6:P6"/>
    <mergeCell ref="B7:F7"/>
    <mergeCell ref="L7:P7"/>
    <mergeCell ref="B8:P8"/>
    <mergeCell ref="A9:P9"/>
    <mergeCell ref="A12:P12"/>
    <mergeCell ref="B10:F10"/>
    <mergeCell ref="A17:E17"/>
    <mergeCell ref="F17:P17"/>
    <mergeCell ref="B14:F14"/>
    <mergeCell ref="L14:P14"/>
    <mergeCell ref="B15:P15"/>
    <mergeCell ref="A16:P16"/>
    <mergeCell ref="B18:F18"/>
    <mergeCell ref="L18:P18"/>
    <mergeCell ref="B19:P19"/>
    <mergeCell ref="A20:P20"/>
    <mergeCell ref="B21:F21"/>
    <mergeCell ref="L21:P21"/>
    <mergeCell ref="B22:P22"/>
    <mergeCell ref="A23:P23"/>
    <mergeCell ref="B24:F24"/>
    <mergeCell ref="L24:P24"/>
    <mergeCell ref="B25:P25"/>
    <mergeCell ref="A26:P26"/>
    <mergeCell ref="B27:F27"/>
    <mergeCell ref="L27:P27"/>
    <mergeCell ref="B28:P28"/>
    <mergeCell ref="A29:P29"/>
    <mergeCell ref="B30:F30"/>
    <mergeCell ref="L30:P30"/>
    <mergeCell ref="B31:P31"/>
    <mergeCell ref="A32:P32"/>
    <mergeCell ref="B33:F33"/>
    <mergeCell ref="L33:P33"/>
    <mergeCell ref="B34:P34"/>
    <mergeCell ref="A35:P35"/>
    <mergeCell ref="B36:F36"/>
    <mergeCell ref="L36:P36"/>
    <mergeCell ref="A39:E39"/>
    <mergeCell ref="F39:P39"/>
    <mergeCell ref="B37:P37"/>
    <mergeCell ref="A38:P38"/>
    <mergeCell ref="B44:P44"/>
    <mergeCell ref="A45:P45"/>
    <mergeCell ref="B40:F40"/>
    <mergeCell ref="L40:P40"/>
    <mergeCell ref="B41:P41"/>
    <mergeCell ref="A42:P42"/>
    <mergeCell ref="A89:E89"/>
    <mergeCell ref="F89:P89"/>
    <mergeCell ref="B90:F90"/>
    <mergeCell ref="L90:P90"/>
    <mergeCell ref="B91:P91"/>
    <mergeCell ref="A92:P92"/>
    <mergeCell ref="B93:F93"/>
    <mergeCell ref="L93:P93"/>
    <mergeCell ref="A96:E96"/>
    <mergeCell ref="F96:P96"/>
    <mergeCell ref="B94:P94"/>
    <mergeCell ref="A95:P95"/>
    <mergeCell ref="B97:F97"/>
    <mergeCell ref="L97:P97"/>
    <mergeCell ref="B98:P98"/>
    <mergeCell ref="A99:P99"/>
    <mergeCell ref="A103:P103"/>
    <mergeCell ref="B100:F100"/>
    <mergeCell ref="L100:P100"/>
    <mergeCell ref="B101:P101"/>
    <mergeCell ref="A102:P102"/>
    <mergeCell ref="L10:P10"/>
    <mergeCell ref="B11:P11"/>
    <mergeCell ref="A62:E62"/>
    <mergeCell ref="F62:P62"/>
    <mergeCell ref="B46:F46"/>
    <mergeCell ref="L46:P46"/>
    <mergeCell ref="B47:P47"/>
    <mergeCell ref="A48:P48"/>
    <mergeCell ref="B43:F43"/>
    <mergeCell ref="L43:P4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04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5"/>
      <c r="Q1" s="64"/>
    </row>
    <row r="2" spans="1:17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64"/>
    </row>
    <row r="3" spans="1:17" ht="13.5" thickBot="1">
      <c r="A3" s="373" t="s">
        <v>1283</v>
      </c>
      <c r="B3" s="374"/>
      <c r="C3" s="374"/>
      <c r="D3" s="375"/>
      <c r="E3" s="382"/>
      <c r="F3" s="383"/>
      <c r="G3" s="383"/>
      <c r="H3" s="383"/>
      <c r="I3" s="383"/>
      <c r="J3" s="383"/>
      <c r="K3" s="383"/>
      <c r="L3" s="383"/>
      <c r="M3" s="380" t="s">
        <v>1271</v>
      </c>
      <c r="N3" s="381"/>
      <c r="O3" s="378" t="s">
        <v>153</v>
      </c>
      <c r="P3" s="379"/>
      <c r="Q3" s="64"/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64"/>
    </row>
    <row r="5" spans="1:17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64"/>
    </row>
    <row r="6" spans="1:19" s="9" customFormat="1" ht="12.75">
      <c r="A6" s="367" t="s">
        <v>955</v>
      </c>
      <c r="B6" s="368"/>
      <c r="C6" s="368"/>
      <c r="D6" s="368"/>
      <c r="E6" s="371"/>
      <c r="F6" s="444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64"/>
      <c r="R6" s="23"/>
      <c r="S6" s="23"/>
    </row>
    <row r="7" spans="1:17" s="1" customFormat="1" ht="13.5" customHeight="1">
      <c r="A7" s="25" t="s">
        <v>1264</v>
      </c>
      <c r="B7" s="425" t="s">
        <v>956</v>
      </c>
      <c r="C7" s="425"/>
      <c r="D7" s="425"/>
      <c r="E7" s="425"/>
      <c r="F7" s="426"/>
      <c r="G7" s="26" t="s">
        <v>1265</v>
      </c>
      <c r="H7" s="91">
        <v>40391</v>
      </c>
      <c r="I7" s="26" t="s">
        <v>1266</v>
      </c>
      <c r="J7" s="91">
        <v>40755</v>
      </c>
      <c r="K7" s="26" t="s">
        <v>1270</v>
      </c>
      <c r="L7" s="451" t="s">
        <v>159</v>
      </c>
      <c r="M7" s="451"/>
      <c r="N7" s="113" t="s">
        <v>1221</v>
      </c>
      <c r="O7" s="451" t="s">
        <v>160</v>
      </c>
      <c r="P7" s="452"/>
      <c r="Q7" s="64"/>
    </row>
    <row r="8" spans="1:17" s="1" customFormat="1" ht="13.5" customHeight="1">
      <c r="A8" s="25" t="s">
        <v>1267</v>
      </c>
      <c r="B8" s="401" t="s">
        <v>957</v>
      </c>
      <c r="C8" s="401"/>
      <c r="D8" s="401"/>
      <c r="E8" s="401"/>
      <c r="F8" s="401"/>
      <c r="G8" s="401"/>
      <c r="H8" s="401"/>
      <c r="I8" s="401"/>
      <c r="J8" s="95" t="s">
        <v>1222</v>
      </c>
      <c r="K8" s="401" t="s">
        <v>129</v>
      </c>
      <c r="L8" s="401"/>
      <c r="M8" s="401"/>
      <c r="N8" s="401"/>
      <c r="O8" s="401"/>
      <c r="P8" s="401"/>
      <c r="Q8" s="64"/>
    </row>
    <row r="9" spans="1:17" ht="12.75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64"/>
    </row>
    <row r="10" spans="1:17" s="1" customFormat="1" ht="13.5" customHeight="1">
      <c r="A10" s="25" t="s">
        <v>1264</v>
      </c>
      <c r="B10" s="425" t="s">
        <v>958</v>
      </c>
      <c r="C10" s="425"/>
      <c r="D10" s="425"/>
      <c r="E10" s="425"/>
      <c r="F10" s="426"/>
      <c r="G10" s="26" t="s">
        <v>1265</v>
      </c>
      <c r="H10" s="91">
        <v>40405</v>
      </c>
      <c r="I10" s="26" t="s">
        <v>1266</v>
      </c>
      <c r="J10" s="91">
        <v>40527</v>
      </c>
      <c r="K10" s="26" t="s">
        <v>1270</v>
      </c>
      <c r="L10" s="451" t="s">
        <v>159</v>
      </c>
      <c r="M10" s="451"/>
      <c r="N10" s="113" t="s">
        <v>1221</v>
      </c>
      <c r="O10" s="451" t="s">
        <v>161</v>
      </c>
      <c r="P10" s="452"/>
      <c r="Q10" s="64"/>
    </row>
    <row r="11" spans="1:17" s="1" customFormat="1" ht="13.5" customHeight="1">
      <c r="A11" s="25" t="s">
        <v>1267</v>
      </c>
      <c r="B11" s="401" t="s">
        <v>959</v>
      </c>
      <c r="C11" s="401"/>
      <c r="D11" s="401"/>
      <c r="E11" s="401"/>
      <c r="F11" s="401"/>
      <c r="G11" s="401"/>
      <c r="H11" s="401"/>
      <c r="I11" s="401"/>
      <c r="J11" s="95" t="s">
        <v>1222</v>
      </c>
      <c r="K11" s="401" t="s">
        <v>1245</v>
      </c>
      <c r="L11" s="401"/>
      <c r="M11" s="401"/>
      <c r="N11" s="401"/>
      <c r="O11" s="401"/>
      <c r="P11" s="401"/>
      <c r="Q11" s="64"/>
    </row>
    <row r="12" spans="1:17" ht="12.75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64"/>
    </row>
    <row r="13" spans="1:17" s="1" customFormat="1" ht="13.5" customHeight="1">
      <c r="A13" s="25" t="s">
        <v>1264</v>
      </c>
      <c r="B13" s="425" t="s">
        <v>960</v>
      </c>
      <c r="C13" s="425"/>
      <c r="D13" s="425"/>
      <c r="E13" s="425"/>
      <c r="F13" s="426"/>
      <c r="G13" s="26" t="s">
        <v>1265</v>
      </c>
      <c r="H13" s="91">
        <v>40405</v>
      </c>
      <c r="I13" s="26" t="s">
        <v>1266</v>
      </c>
      <c r="J13" s="91">
        <v>40527</v>
      </c>
      <c r="K13" s="26" t="s">
        <v>1270</v>
      </c>
      <c r="L13" s="451" t="s">
        <v>159</v>
      </c>
      <c r="M13" s="451"/>
      <c r="N13" s="113" t="s">
        <v>1221</v>
      </c>
      <c r="O13" s="451" t="s">
        <v>161</v>
      </c>
      <c r="P13" s="452"/>
      <c r="Q13" s="64"/>
    </row>
    <row r="14" spans="1:17" s="1" customFormat="1" ht="13.5" customHeight="1">
      <c r="A14" s="25" t="s">
        <v>1267</v>
      </c>
      <c r="B14" s="401" t="s">
        <v>959</v>
      </c>
      <c r="C14" s="401"/>
      <c r="D14" s="401"/>
      <c r="E14" s="401"/>
      <c r="F14" s="401"/>
      <c r="G14" s="401"/>
      <c r="H14" s="401"/>
      <c r="I14" s="401"/>
      <c r="J14" s="95" t="s">
        <v>1222</v>
      </c>
      <c r="K14" s="401" t="s">
        <v>1245</v>
      </c>
      <c r="L14" s="401"/>
      <c r="M14" s="401"/>
      <c r="N14" s="401"/>
      <c r="O14" s="401"/>
      <c r="P14" s="401"/>
      <c r="Q14" s="64"/>
    </row>
    <row r="15" spans="1:17" ht="12.75">
      <c r="A15" s="446"/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64"/>
    </row>
    <row r="16" spans="1:19" s="9" customFormat="1" ht="12.75">
      <c r="A16" s="367" t="s">
        <v>267</v>
      </c>
      <c r="B16" s="368"/>
      <c r="C16" s="368"/>
      <c r="D16" s="368"/>
      <c r="E16" s="371"/>
      <c r="F16" s="444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/>
      <c r="R16" s="23"/>
      <c r="S16" s="23"/>
    </row>
    <row r="17" spans="1:17" s="1" customFormat="1" ht="13.5" customHeight="1">
      <c r="A17" s="25" t="s">
        <v>1264</v>
      </c>
      <c r="B17" s="425" t="s">
        <v>268</v>
      </c>
      <c r="C17" s="425"/>
      <c r="D17" s="425"/>
      <c r="E17" s="425"/>
      <c r="F17" s="426"/>
      <c r="G17" s="26" t="s">
        <v>1265</v>
      </c>
      <c r="H17" s="91" t="s">
        <v>135</v>
      </c>
      <c r="I17" s="26" t="s">
        <v>1266</v>
      </c>
      <c r="J17" s="91" t="s">
        <v>135</v>
      </c>
      <c r="K17" s="26" t="s">
        <v>1270</v>
      </c>
      <c r="L17" s="451" t="s">
        <v>159</v>
      </c>
      <c r="M17" s="451"/>
      <c r="N17" s="113" t="s">
        <v>1221</v>
      </c>
      <c r="O17" s="451" t="s">
        <v>135</v>
      </c>
      <c r="P17" s="452"/>
      <c r="Q17"/>
    </row>
    <row r="18" spans="1:17" s="1" customFormat="1" ht="13.5" customHeight="1">
      <c r="A18" s="25" t="s">
        <v>1267</v>
      </c>
      <c r="B18" s="401" t="s">
        <v>269</v>
      </c>
      <c r="C18" s="401"/>
      <c r="D18" s="401"/>
      <c r="E18" s="401"/>
      <c r="F18" s="401"/>
      <c r="G18" s="401"/>
      <c r="H18" s="401"/>
      <c r="I18" s="401"/>
      <c r="J18" s="95" t="s">
        <v>1222</v>
      </c>
      <c r="K18" s="401" t="s">
        <v>1245</v>
      </c>
      <c r="L18" s="401"/>
      <c r="M18" s="401"/>
      <c r="N18" s="401"/>
      <c r="O18" s="401"/>
      <c r="P18" s="401"/>
      <c r="Q18"/>
    </row>
    <row r="19" spans="1:16" ht="12.75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</row>
    <row r="20" spans="1:17" s="1" customFormat="1" ht="13.5" customHeight="1">
      <c r="A20" s="25" t="s">
        <v>1264</v>
      </c>
      <c r="B20" s="425" t="s">
        <v>270</v>
      </c>
      <c r="C20" s="425"/>
      <c r="D20" s="425"/>
      <c r="E20" s="425"/>
      <c r="F20" s="426"/>
      <c r="G20" s="26" t="s">
        <v>1265</v>
      </c>
      <c r="H20" s="91" t="s">
        <v>135</v>
      </c>
      <c r="I20" s="26" t="s">
        <v>1266</v>
      </c>
      <c r="J20" s="91" t="s">
        <v>135</v>
      </c>
      <c r="K20" s="26" t="s">
        <v>1270</v>
      </c>
      <c r="L20" s="451" t="s">
        <v>159</v>
      </c>
      <c r="M20" s="451"/>
      <c r="N20" s="113" t="s">
        <v>1221</v>
      </c>
      <c r="O20" s="451" t="s">
        <v>135</v>
      </c>
      <c r="P20" s="452"/>
      <c r="Q20"/>
    </row>
    <row r="21" spans="1:17" s="1" customFormat="1" ht="13.5" customHeight="1">
      <c r="A21" s="25" t="s">
        <v>1267</v>
      </c>
      <c r="B21" s="401" t="s">
        <v>269</v>
      </c>
      <c r="C21" s="401"/>
      <c r="D21" s="401"/>
      <c r="E21" s="401"/>
      <c r="F21" s="401"/>
      <c r="G21" s="401"/>
      <c r="H21" s="401"/>
      <c r="I21" s="401"/>
      <c r="J21" s="95" t="s">
        <v>1222</v>
      </c>
      <c r="K21" s="401" t="s">
        <v>1245</v>
      </c>
      <c r="L21" s="401"/>
      <c r="M21" s="401"/>
      <c r="N21" s="401"/>
      <c r="O21" s="401"/>
      <c r="P21" s="401"/>
      <c r="Q21"/>
    </row>
    <row r="22" spans="1:16" ht="12.75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</row>
    <row r="23" spans="1:19" s="9" customFormat="1" ht="12.75">
      <c r="A23" s="367" t="s">
        <v>172</v>
      </c>
      <c r="B23" s="368"/>
      <c r="C23" s="368"/>
      <c r="D23" s="368"/>
      <c r="E23" s="371"/>
      <c r="F23" s="444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/>
      <c r="R23" s="23"/>
      <c r="S23" s="23"/>
    </row>
    <row r="24" spans="1:17" s="1" customFormat="1" ht="13.5" customHeight="1">
      <c r="A24" s="25" t="s">
        <v>1264</v>
      </c>
      <c r="B24" s="425" t="s">
        <v>191</v>
      </c>
      <c r="C24" s="425"/>
      <c r="D24" s="425"/>
      <c r="E24" s="425"/>
      <c r="F24" s="426"/>
      <c r="G24" s="26" t="s">
        <v>1265</v>
      </c>
      <c r="H24" s="91">
        <v>40299</v>
      </c>
      <c r="I24" s="26" t="s">
        <v>1266</v>
      </c>
      <c r="J24" s="91" t="s">
        <v>135</v>
      </c>
      <c r="K24" s="26" t="s">
        <v>1270</v>
      </c>
      <c r="L24" s="451" t="s">
        <v>193</v>
      </c>
      <c r="M24" s="451"/>
      <c r="N24" s="113" t="s">
        <v>1221</v>
      </c>
      <c r="O24" s="451" t="s">
        <v>160</v>
      </c>
      <c r="P24" s="452"/>
      <c r="Q24"/>
    </row>
    <row r="25" spans="1:17" s="1" customFormat="1" ht="13.5" customHeight="1">
      <c r="A25" s="25" t="s">
        <v>1267</v>
      </c>
      <c r="B25" s="401" t="s">
        <v>192</v>
      </c>
      <c r="C25" s="401"/>
      <c r="D25" s="401"/>
      <c r="E25" s="401"/>
      <c r="F25" s="401"/>
      <c r="G25" s="401"/>
      <c r="H25" s="401"/>
      <c r="I25" s="401"/>
      <c r="J25" s="95" t="s">
        <v>1222</v>
      </c>
      <c r="K25" s="401" t="s">
        <v>194</v>
      </c>
      <c r="L25" s="401"/>
      <c r="M25" s="401"/>
      <c r="N25" s="401"/>
      <c r="O25" s="401"/>
      <c r="P25" s="401"/>
      <c r="Q25"/>
    </row>
    <row r="26" spans="1:16" ht="12.75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</row>
    <row r="27" spans="1:19" s="9" customFormat="1" ht="12.75">
      <c r="A27" s="367" t="s">
        <v>10</v>
      </c>
      <c r="B27" s="368"/>
      <c r="C27" s="368"/>
      <c r="D27" s="368"/>
      <c r="E27" s="371"/>
      <c r="F27" s="444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/>
      <c r="R27" s="23"/>
      <c r="S27" s="23"/>
    </row>
    <row r="28" spans="1:17" s="1" customFormat="1" ht="13.5" customHeight="1">
      <c r="A28" s="25" t="s">
        <v>1264</v>
      </c>
      <c r="B28" s="425" t="s">
        <v>384</v>
      </c>
      <c r="C28" s="425"/>
      <c r="D28" s="425"/>
      <c r="E28" s="425"/>
      <c r="F28" s="426"/>
      <c r="G28" s="26" t="s">
        <v>1265</v>
      </c>
      <c r="H28" s="91">
        <v>40238</v>
      </c>
      <c r="I28" s="26" t="s">
        <v>1266</v>
      </c>
      <c r="J28" s="91">
        <v>40967</v>
      </c>
      <c r="K28" s="26" t="s">
        <v>1270</v>
      </c>
      <c r="L28" s="451" t="s">
        <v>193</v>
      </c>
      <c r="M28" s="451"/>
      <c r="N28" s="113" t="s">
        <v>1221</v>
      </c>
      <c r="O28" s="451" t="s">
        <v>160</v>
      </c>
      <c r="P28" s="452"/>
      <c r="Q28"/>
    </row>
    <row r="29" spans="1:17" s="1" customFormat="1" ht="13.5" customHeight="1">
      <c r="A29" s="25" t="s">
        <v>1267</v>
      </c>
      <c r="B29" s="401" t="s">
        <v>385</v>
      </c>
      <c r="C29" s="401"/>
      <c r="D29" s="401"/>
      <c r="E29" s="401"/>
      <c r="F29" s="401"/>
      <c r="G29" s="401"/>
      <c r="H29" s="401"/>
      <c r="I29" s="401"/>
      <c r="J29" s="95" t="s">
        <v>1222</v>
      </c>
      <c r="K29" s="401" t="s">
        <v>194</v>
      </c>
      <c r="L29" s="401"/>
      <c r="M29" s="401"/>
      <c r="N29" s="401"/>
      <c r="O29" s="401"/>
      <c r="P29" s="401"/>
      <c r="Q29"/>
    </row>
    <row r="30" spans="1:16" ht="12.75">
      <c r="A30" s="446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</row>
    <row r="31" spans="1:19" s="9" customFormat="1" ht="12.75">
      <c r="A31" s="367" t="s">
        <v>388</v>
      </c>
      <c r="B31" s="368"/>
      <c r="C31" s="368"/>
      <c r="D31" s="368"/>
      <c r="E31" s="371"/>
      <c r="F31" s="444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/>
      <c r="R31" s="23"/>
      <c r="S31" s="23"/>
    </row>
    <row r="32" spans="1:17" s="1" customFormat="1" ht="13.5" customHeight="1">
      <c r="A32" s="25" t="s">
        <v>1264</v>
      </c>
      <c r="B32" s="425" t="s">
        <v>391</v>
      </c>
      <c r="C32" s="425"/>
      <c r="D32" s="425"/>
      <c r="E32" s="425"/>
      <c r="F32" s="426"/>
      <c r="G32" s="26" t="s">
        <v>1265</v>
      </c>
      <c r="H32" s="91">
        <v>40299</v>
      </c>
      <c r="I32" s="26" t="s">
        <v>1266</v>
      </c>
      <c r="J32" s="91" t="s">
        <v>135</v>
      </c>
      <c r="K32" s="26" t="s">
        <v>1270</v>
      </c>
      <c r="L32" s="451" t="s">
        <v>193</v>
      </c>
      <c r="M32" s="451"/>
      <c r="N32" s="113" t="s">
        <v>1221</v>
      </c>
      <c r="O32" s="451" t="s">
        <v>160</v>
      </c>
      <c r="P32" s="452"/>
      <c r="Q32"/>
    </row>
    <row r="33" spans="1:17" s="1" customFormat="1" ht="13.5" customHeight="1">
      <c r="A33" s="25" t="s">
        <v>1267</v>
      </c>
      <c r="B33" s="401" t="s">
        <v>392</v>
      </c>
      <c r="C33" s="401"/>
      <c r="D33" s="401"/>
      <c r="E33" s="401"/>
      <c r="F33" s="401"/>
      <c r="G33" s="401"/>
      <c r="H33" s="401"/>
      <c r="I33" s="401"/>
      <c r="J33" s="95" t="s">
        <v>1222</v>
      </c>
      <c r="K33" s="401" t="s">
        <v>194</v>
      </c>
      <c r="L33" s="401"/>
      <c r="M33" s="401"/>
      <c r="N33" s="401"/>
      <c r="O33" s="401"/>
      <c r="P33" s="401"/>
      <c r="Q33"/>
    </row>
    <row r="34" spans="1:16" ht="12.75">
      <c r="A34" s="446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</row>
    <row r="35" spans="1:17" s="1" customFormat="1" ht="13.5" customHeight="1">
      <c r="A35" s="25" t="s">
        <v>1264</v>
      </c>
      <c r="B35" s="425" t="s">
        <v>393</v>
      </c>
      <c r="C35" s="425"/>
      <c r="D35" s="425"/>
      <c r="E35" s="425"/>
      <c r="F35" s="426"/>
      <c r="G35" s="26" t="s">
        <v>1265</v>
      </c>
      <c r="H35" s="91">
        <v>40392</v>
      </c>
      <c r="I35" s="26" t="s">
        <v>1266</v>
      </c>
      <c r="J35" s="91" t="s">
        <v>135</v>
      </c>
      <c r="K35" s="26" t="s">
        <v>1270</v>
      </c>
      <c r="L35" s="451" t="s">
        <v>346</v>
      </c>
      <c r="M35" s="451"/>
      <c r="N35" s="113" t="s">
        <v>1221</v>
      </c>
      <c r="O35" s="451" t="s">
        <v>160</v>
      </c>
      <c r="P35" s="452"/>
      <c r="Q35"/>
    </row>
    <row r="36" spans="1:17" s="1" customFormat="1" ht="13.5" customHeight="1">
      <c r="A36" s="25" t="s">
        <v>1267</v>
      </c>
      <c r="B36" s="401" t="s">
        <v>394</v>
      </c>
      <c r="C36" s="401"/>
      <c r="D36" s="401"/>
      <c r="E36" s="401"/>
      <c r="F36" s="401"/>
      <c r="G36" s="401"/>
      <c r="H36" s="401"/>
      <c r="I36" s="401"/>
      <c r="J36" s="95" t="s">
        <v>1222</v>
      </c>
      <c r="K36" s="401" t="s">
        <v>396</v>
      </c>
      <c r="L36" s="401"/>
      <c r="M36" s="401"/>
      <c r="N36" s="401"/>
      <c r="O36" s="401"/>
      <c r="P36" s="401"/>
      <c r="Q36"/>
    </row>
    <row r="37" spans="1:16" ht="12.75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</row>
    <row r="38" spans="1:17" s="1" customFormat="1" ht="13.5" customHeight="1">
      <c r="A38" s="25" t="s">
        <v>1264</v>
      </c>
      <c r="B38" s="425" t="s">
        <v>395</v>
      </c>
      <c r="C38" s="425"/>
      <c r="D38" s="425"/>
      <c r="E38" s="425"/>
      <c r="F38" s="426"/>
      <c r="G38" s="26" t="s">
        <v>1265</v>
      </c>
      <c r="H38" s="91">
        <v>40392</v>
      </c>
      <c r="I38" s="26" t="s">
        <v>1266</v>
      </c>
      <c r="J38" s="91" t="s">
        <v>135</v>
      </c>
      <c r="K38" s="26" t="s">
        <v>1270</v>
      </c>
      <c r="L38" s="451" t="s">
        <v>159</v>
      </c>
      <c r="M38" s="451"/>
      <c r="N38" s="113" t="s">
        <v>1221</v>
      </c>
      <c r="O38" s="451" t="s">
        <v>160</v>
      </c>
      <c r="P38" s="452"/>
      <c r="Q38"/>
    </row>
    <row r="39" spans="1:17" s="1" customFormat="1" ht="13.5" customHeight="1">
      <c r="A39" s="25" t="s">
        <v>1267</v>
      </c>
      <c r="B39" s="401" t="s">
        <v>1245</v>
      </c>
      <c r="C39" s="401"/>
      <c r="D39" s="401"/>
      <c r="E39" s="401"/>
      <c r="F39" s="401"/>
      <c r="G39" s="401"/>
      <c r="H39" s="401"/>
      <c r="I39" s="401"/>
      <c r="J39" s="95" t="s">
        <v>1222</v>
      </c>
      <c r="K39" s="401" t="s">
        <v>1245</v>
      </c>
      <c r="L39" s="401"/>
      <c r="M39" s="401"/>
      <c r="N39" s="401"/>
      <c r="O39" s="401"/>
      <c r="P39" s="401"/>
      <c r="Q39"/>
    </row>
    <row r="40" spans="1:16" ht="12.75">
      <c r="A40" s="446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</row>
    <row r="41" spans="1:19" s="9" customFormat="1" ht="12.75">
      <c r="A41" s="367" t="s">
        <v>12</v>
      </c>
      <c r="B41" s="368"/>
      <c r="C41" s="368"/>
      <c r="D41" s="368"/>
      <c r="E41" s="371"/>
      <c r="F41" s="44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/>
      <c r="R41" s="23"/>
      <c r="S41" s="23"/>
    </row>
    <row r="42" spans="1:17" s="1" customFormat="1" ht="13.5" customHeight="1">
      <c r="A42" s="25" t="s">
        <v>1264</v>
      </c>
      <c r="B42" s="425" t="s">
        <v>455</v>
      </c>
      <c r="C42" s="425"/>
      <c r="D42" s="425"/>
      <c r="E42" s="425"/>
      <c r="F42" s="426"/>
      <c r="G42" s="26" t="s">
        <v>1265</v>
      </c>
      <c r="H42" s="91">
        <v>40330</v>
      </c>
      <c r="I42" s="26" t="s">
        <v>1266</v>
      </c>
      <c r="J42" s="91" t="s">
        <v>135</v>
      </c>
      <c r="K42" s="26" t="s">
        <v>1270</v>
      </c>
      <c r="L42" s="451" t="s">
        <v>210</v>
      </c>
      <c r="M42" s="451"/>
      <c r="N42" s="113" t="s">
        <v>1221</v>
      </c>
      <c r="O42" s="451" t="s">
        <v>160</v>
      </c>
      <c r="P42" s="452"/>
      <c r="Q42"/>
    </row>
    <row r="43" spans="1:17" s="1" customFormat="1" ht="13.5" customHeight="1">
      <c r="A43" s="25" t="s">
        <v>1267</v>
      </c>
      <c r="B43" s="401" t="s">
        <v>135</v>
      </c>
      <c r="C43" s="401"/>
      <c r="D43" s="401"/>
      <c r="E43" s="401"/>
      <c r="F43" s="401"/>
      <c r="G43" s="401"/>
      <c r="H43" s="401"/>
      <c r="I43" s="401"/>
      <c r="J43" s="95" t="s">
        <v>1222</v>
      </c>
      <c r="K43" s="401" t="s">
        <v>129</v>
      </c>
      <c r="L43" s="401"/>
      <c r="M43" s="401"/>
      <c r="N43" s="401"/>
      <c r="O43" s="401"/>
      <c r="P43" s="401"/>
      <c r="Q43"/>
    </row>
    <row r="44" spans="1:16" ht="12.75">
      <c r="A44" s="446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</row>
    <row r="45" spans="1:19" s="9" customFormat="1" ht="12.75">
      <c r="A45" s="367" t="s">
        <v>883</v>
      </c>
      <c r="B45" s="368"/>
      <c r="C45" s="368"/>
      <c r="D45" s="368"/>
      <c r="E45" s="371"/>
      <c r="F45" s="444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/>
      <c r="R45" s="23"/>
      <c r="S45" s="23"/>
    </row>
    <row r="46" spans="1:17" s="1" customFormat="1" ht="13.5" customHeight="1">
      <c r="A46" s="25" t="s">
        <v>1264</v>
      </c>
      <c r="B46" s="425" t="s">
        <v>912</v>
      </c>
      <c r="C46" s="425"/>
      <c r="D46" s="425"/>
      <c r="E46" s="425"/>
      <c r="F46" s="426"/>
      <c r="G46" s="26" t="s">
        <v>1265</v>
      </c>
      <c r="H46" s="91">
        <v>39904</v>
      </c>
      <c r="I46" s="26" t="s">
        <v>1266</v>
      </c>
      <c r="J46" s="91">
        <v>40634</v>
      </c>
      <c r="K46" s="26" t="s">
        <v>1270</v>
      </c>
      <c r="L46" s="451" t="s">
        <v>210</v>
      </c>
      <c r="M46" s="451"/>
      <c r="N46" s="113" t="s">
        <v>1221</v>
      </c>
      <c r="O46" s="451" t="s">
        <v>160</v>
      </c>
      <c r="P46" s="452"/>
      <c r="Q46"/>
    </row>
    <row r="47" spans="1:17" s="1" customFormat="1" ht="13.5" customHeight="1">
      <c r="A47" s="25" t="s">
        <v>1267</v>
      </c>
      <c r="B47" s="401" t="s">
        <v>913</v>
      </c>
      <c r="C47" s="401"/>
      <c r="D47" s="401"/>
      <c r="E47" s="401"/>
      <c r="F47" s="401"/>
      <c r="G47" s="401"/>
      <c r="H47" s="401"/>
      <c r="I47" s="401"/>
      <c r="J47" s="95" t="s">
        <v>1222</v>
      </c>
      <c r="K47" s="401" t="s">
        <v>129</v>
      </c>
      <c r="L47" s="401"/>
      <c r="M47" s="401"/>
      <c r="N47" s="401"/>
      <c r="O47" s="401"/>
      <c r="P47" s="401"/>
      <c r="Q47"/>
    </row>
    <row r="48" spans="1:16" ht="12.75">
      <c r="A48" s="446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</row>
    <row r="49" spans="1:17" s="1" customFormat="1" ht="13.5" customHeight="1">
      <c r="A49" s="25" t="s">
        <v>1264</v>
      </c>
      <c r="B49" s="425" t="s">
        <v>914</v>
      </c>
      <c r="C49" s="425"/>
      <c r="D49" s="425"/>
      <c r="E49" s="425"/>
      <c r="F49" s="426"/>
      <c r="G49" s="26" t="s">
        <v>1265</v>
      </c>
      <c r="H49" s="91">
        <v>39904</v>
      </c>
      <c r="I49" s="26" t="s">
        <v>1266</v>
      </c>
      <c r="J49" s="91">
        <v>40634</v>
      </c>
      <c r="K49" s="26" t="s">
        <v>1270</v>
      </c>
      <c r="L49" s="451" t="s">
        <v>210</v>
      </c>
      <c r="M49" s="451"/>
      <c r="N49" s="113" t="s">
        <v>1221</v>
      </c>
      <c r="O49" s="451" t="s">
        <v>160</v>
      </c>
      <c r="P49" s="452"/>
      <c r="Q49"/>
    </row>
    <row r="50" spans="1:17" s="1" customFormat="1" ht="13.5" customHeight="1">
      <c r="A50" s="25" t="s">
        <v>1267</v>
      </c>
      <c r="B50" s="401" t="s">
        <v>913</v>
      </c>
      <c r="C50" s="401"/>
      <c r="D50" s="401"/>
      <c r="E50" s="401"/>
      <c r="F50" s="401"/>
      <c r="G50" s="401"/>
      <c r="H50" s="401"/>
      <c r="I50" s="401"/>
      <c r="J50" s="95" t="s">
        <v>1222</v>
      </c>
      <c r="K50" s="401" t="s">
        <v>129</v>
      </c>
      <c r="L50" s="401"/>
      <c r="M50" s="401"/>
      <c r="N50" s="401"/>
      <c r="O50" s="401"/>
      <c r="P50" s="401"/>
      <c r="Q50"/>
    </row>
    <row r="51" spans="1:16" ht="12.75">
      <c r="A51" s="446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</row>
    <row r="52" spans="1:17" s="1" customFormat="1" ht="13.5" customHeight="1">
      <c r="A52" s="25" t="s">
        <v>1264</v>
      </c>
      <c r="B52" s="425" t="s">
        <v>789</v>
      </c>
      <c r="C52" s="425"/>
      <c r="D52" s="425"/>
      <c r="E52" s="425"/>
      <c r="F52" s="426"/>
      <c r="G52" s="26" t="s">
        <v>1265</v>
      </c>
      <c r="H52" s="91">
        <v>39904</v>
      </c>
      <c r="I52" s="26" t="s">
        <v>1266</v>
      </c>
      <c r="J52" s="91">
        <v>40634</v>
      </c>
      <c r="K52" s="26" t="s">
        <v>1270</v>
      </c>
      <c r="L52" s="451" t="s">
        <v>210</v>
      </c>
      <c r="M52" s="451"/>
      <c r="N52" s="113" t="s">
        <v>1221</v>
      </c>
      <c r="O52" s="451" t="s">
        <v>160</v>
      </c>
      <c r="P52" s="452"/>
      <c r="Q52"/>
    </row>
    <row r="53" spans="1:17" s="1" customFormat="1" ht="13.5" customHeight="1">
      <c r="A53" s="25" t="s">
        <v>1267</v>
      </c>
      <c r="B53" s="401" t="s">
        <v>913</v>
      </c>
      <c r="C53" s="401"/>
      <c r="D53" s="401"/>
      <c r="E53" s="401"/>
      <c r="F53" s="401"/>
      <c r="G53" s="401"/>
      <c r="H53" s="401"/>
      <c r="I53" s="401"/>
      <c r="J53" s="95" t="s">
        <v>1222</v>
      </c>
      <c r="K53" s="401" t="s">
        <v>129</v>
      </c>
      <c r="L53" s="401"/>
      <c r="M53" s="401"/>
      <c r="N53" s="401"/>
      <c r="O53" s="401"/>
      <c r="P53" s="401"/>
      <c r="Q53"/>
    </row>
    <row r="54" spans="1:16" ht="12.75">
      <c r="A54" s="446"/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</row>
    <row r="55" spans="1:17" s="1" customFormat="1" ht="13.5" customHeight="1">
      <c r="A55" s="25" t="s">
        <v>1264</v>
      </c>
      <c r="B55" s="425" t="s">
        <v>915</v>
      </c>
      <c r="C55" s="425"/>
      <c r="D55" s="425"/>
      <c r="E55" s="425"/>
      <c r="F55" s="426"/>
      <c r="G55" s="26" t="s">
        <v>1265</v>
      </c>
      <c r="H55" s="91">
        <v>39904</v>
      </c>
      <c r="I55" s="26" t="s">
        <v>1266</v>
      </c>
      <c r="J55" s="91">
        <v>40634</v>
      </c>
      <c r="K55" s="26" t="s">
        <v>1270</v>
      </c>
      <c r="L55" s="451" t="s">
        <v>210</v>
      </c>
      <c r="M55" s="451"/>
      <c r="N55" s="113" t="s">
        <v>1221</v>
      </c>
      <c r="O55" s="451" t="s">
        <v>160</v>
      </c>
      <c r="P55" s="452"/>
      <c r="Q55"/>
    </row>
    <row r="56" spans="1:17" s="1" customFormat="1" ht="13.5" customHeight="1">
      <c r="A56" s="25" t="s">
        <v>1267</v>
      </c>
      <c r="B56" s="401" t="s">
        <v>913</v>
      </c>
      <c r="C56" s="401"/>
      <c r="D56" s="401"/>
      <c r="E56" s="401"/>
      <c r="F56" s="401"/>
      <c r="G56" s="401"/>
      <c r="H56" s="401"/>
      <c r="I56" s="401"/>
      <c r="J56" s="95" t="s">
        <v>1222</v>
      </c>
      <c r="K56" s="401" t="s">
        <v>129</v>
      </c>
      <c r="L56" s="401"/>
      <c r="M56" s="401"/>
      <c r="N56" s="401"/>
      <c r="O56" s="401"/>
      <c r="P56" s="401"/>
      <c r="Q56"/>
    </row>
    <row r="57" spans="1:16" ht="12.75">
      <c r="A57" s="447"/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</row>
    <row r="58" spans="1:19" s="9" customFormat="1" ht="12.75">
      <c r="A58" s="367" t="s">
        <v>202</v>
      </c>
      <c r="B58" s="368"/>
      <c r="C58" s="368"/>
      <c r="D58" s="368"/>
      <c r="E58" s="371"/>
      <c r="F58" s="444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/>
      <c r="R58" s="23"/>
      <c r="S58" s="23"/>
    </row>
    <row r="59" spans="1:17" s="1" customFormat="1" ht="13.5" customHeight="1">
      <c r="A59" s="25" t="s">
        <v>1264</v>
      </c>
      <c r="B59" s="425" t="s">
        <v>207</v>
      </c>
      <c r="C59" s="425"/>
      <c r="D59" s="425"/>
      <c r="E59" s="425"/>
      <c r="F59" s="426"/>
      <c r="G59" s="26" t="s">
        <v>1265</v>
      </c>
      <c r="H59" s="91">
        <v>40416</v>
      </c>
      <c r="I59" s="26" t="s">
        <v>1266</v>
      </c>
      <c r="J59" s="91">
        <v>40529</v>
      </c>
      <c r="K59" s="26" t="s">
        <v>1270</v>
      </c>
      <c r="L59" s="451" t="s">
        <v>210</v>
      </c>
      <c r="M59" s="451"/>
      <c r="N59" s="113" t="s">
        <v>1221</v>
      </c>
      <c r="O59" s="451" t="s">
        <v>161</v>
      </c>
      <c r="P59" s="452"/>
      <c r="Q59"/>
    </row>
    <row r="60" spans="1:17" s="1" customFormat="1" ht="13.5" customHeight="1">
      <c r="A60" s="25" t="s">
        <v>1267</v>
      </c>
      <c r="B60" s="391" t="s">
        <v>208</v>
      </c>
      <c r="C60" s="369"/>
      <c r="D60" s="369"/>
      <c r="E60" s="369"/>
      <c r="F60" s="369"/>
      <c r="G60" s="369"/>
      <c r="H60" s="369"/>
      <c r="I60" s="370"/>
      <c r="J60" s="95" t="s">
        <v>1222</v>
      </c>
      <c r="K60" s="391" t="s">
        <v>129</v>
      </c>
      <c r="L60" s="369"/>
      <c r="M60" s="369"/>
      <c r="N60" s="369"/>
      <c r="O60" s="369"/>
      <c r="P60" s="370"/>
      <c r="Q60"/>
    </row>
    <row r="61" spans="1:16" ht="12.75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</row>
    <row r="62" spans="1:17" s="1" customFormat="1" ht="13.5" customHeight="1">
      <c r="A62" s="25" t="s">
        <v>1264</v>
      </c>
      <c r="B62" s="425" t="s">
        <v>209</v>
      </c>
      <c r="C62" s="425"/>
      <c r="D62" s="425"/>
      <c r="E62" s="425"/>
      <c r="F62" s="426"/>
      <c r="G62" s="26" t="s">
        <v>1265</v>
      </c>
      <c r="H62" s="91">
        <v>40413</v>
      </c>
      <c r="I62" s="26" t="s">
        <v>1266</v>
      </c>
      <c r="J62" s="91">
        <v>40450</v>
      </c>
      <c r="K62" s="26" t="s">
        <v>1270</v>
      </c>
      <c r="L62" s="451" t="s">
        <v>190</v>
      </c>
      <c r="M62" s="451"/>
      <c r="N62" s="113" t="s">
        <v>1221</v>
      </c>
      <c r="O62" s="451" t="s">
        <v>161</v>
      </c>
      <c r="P62" s="452"/>
      <c r="Q62"/>
    </row>
    <row r="63" spans="1:17" s="1" customFormat="1" ht="13.5" customHeight="1">
      <c r="A63" s="25" t="s">
        <v>1267</v>
      </c>
      <c r="B63" s="391" t="s">
        <v>125</v>
      </c>
      <c r="C63" s="369"/>
      <c r="D63" s="369"/>
      <c r="E63" s="369"/>
      <c r="F63" s="369"/>
      <c r="G63" s="369"/>
      <c r="H63" s="369"/>
      <c r="I63" s="370"/>
      <c r="J63" s="95" t="s">
        <v>1222</v>
      </c>
      <c r="K63" s="391" t="s">
        <v>211</v>
      </c>
      <c r="L63" s="369"/>
      <c r="M63" s="369"/>
      <c r="N63" s="369"/>
      <c r="O63" s="369"/>
      <c r="P63" s="370"/>
      <c r="Q63"/>
    </row>
    <row r="64" spans="1:16" ht="12.75">
      <c r="A64" s="446"/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</row>
    <row r="65" spans="1:19" s="9" customFormat="1" ht="12.75">
      <c r="A65" s="367" t="s">
        <v>467</v>
      </c>
      <c r="B65" s="368"/>
      <c r="C65" s="368"/>
      <c r="D65" s="368"/>
      <c r="E65" s="371"/>
      <c r="F65" s="444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/>
      <c r="R65" s="23"/>
      <c r="S65" s="23"/>
    </row>
    <row r="66" spans="1:17" s="1" customFormat="1" ht="13.5" customHeight="1">
      <c r="A66" s="25" t="s">
        <v>1264</v>
      </c>
      <c r="B66" s="425" t="s">
        <v>488</v>
      </c>
      <c r="C66" s="425"/>
      <c r="D66" s="425"/>
      <c r="E66" s="425"/>
      <c r="F66" s="426"/>
      <c r="G66" s="26" t="s">
        <v>1265</v>
      </c>
      <c r="H66" s="91" t="s">
        <v>135</v>
      </c>
      <c r="I66" s="26" t="s">
        <v>1266</v>
      </c>
      <c r="J66" s="91" t="s">
        <v>135</v>
      </c>
      <c r="K66" s="26" t="s">
        <v>1270</v>
      </c>
      <c r="L66" s="451" t="s">
        <v>210</v>
      </c>
      <c r="M66" s="451"/>
      <c r="N66" s="113" t="s">
        <v>1221</v>
      </c>
      <c r="O66" s="451" t="s">
        <v>160</v>
      </c>
      <c r="P66" s="452"/>
      <c r="Q66"/>
    </row>
    <row r="67" spans="1:17" s="1" customFormat="1" ht="13.5" customHeight="1">
      <c r="A67" s="25" t="s">
        <v>1267</v>
      </c>
      <c r="B67" s="391" t="s">
        <v>489</v>
      </c>
      <c r="C67" s="369"/>
      <c r="D67" s="369"/>
      <c r="E67" s="369"/>
      <c r="F67" s="369"/>
      <c r="G67" s="369"/>
      <c r="H67" s="369"/>
      <c r="I67" s="370"/>
      <c r="J67" s="95" t="s">
        <v>1222</v>
      </c>
      <c r="K67" s="391" t="s">
        <v>129</v>
      </c>
      <c r="L67" s="369"/>
      <c r="M67" s="369"/>
      <c r="N67" s="369"/>
      <c r="O67" s="369"/>
      <c r="P67" s="370"/>
      <c r="Q67"/>
    </row>
    <row r="68" spans="1:16" ht="12.75">
      <c r="A68" s="446"/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</row>
    <row r="69" spans="1:17" s="1" customFormat="1" ht="13.5" customHeight="1">
      <c r="A69" s="25" t="s">
        <v>1264</v>
      </c>
      <c r="B69" s="425" t="s">
        <v>490</v>
      </c>
      <c r="C69" s="425"/>
      <c r="D69" s="425"/>
      <c r="E69" s="425"/>
      <c r="F69" s="426"/>
      <c r="G69" s="26" t="s">
        <v>1265</v>
      </c>
      <c r="H69" s="91" t="s">
        <v>492</v>
      </c>
      <c r="I69" s="26" t="s">
        <v>1266</v>
      </c>
      <c r="J69" s="91" t="s">
        <v>153</v>
      </c>
      <c r="K69" s="26" t="s">
        <v>1270</v>
      </c>
      <c r="L69" s="451" t="s">
        <v>135</v>
      </c>
      <c r="M69" s="451"/>
      <c r="N69" s="113" t="s">
        <v>1221</v>
      </c>
      <c r="O69" s="451" t="s">
        <v>161</v>
      </c>
      <c r="P69" s="452"/>
      <c r="Q69"/>
    </row>
    <row r="70" spans="1:17" s="1" customFormat="1" ht="13.5" customHeight="1">
      <c r="A70" s="25" t="s">
        <v>1267</v>
      </c>
      <c r="B70" s="391" t="s">
        <v>491</v>
      </c>
      <c r="C70" s="369"/>
      <c r="D70" s="369"/>
      <c r="E70" s="369"/>
      <c r="F70" s="369"/>
      <c r="G70" s="369"/>
      <c r="H70" s="369"/>
      <c r="I70" s="370"/>
      <c r="J70" s="95" t="s">
        <v>1222</v>
      </c>
      <c r="K70" s="391" t="s">
        <v>211</v>
      </c>
      <c r="L70" s="369"/>
      <c r="M70" s="369"/>
      <c r="N70" s="369"/>
      <c r="O70" s="369"/>
      <c r="P70" s="370"/>
      <c r="Q70"/>
    </row>
    <row r="71" spans="1:16" ht="12.75">
      <c r="A71" s="446"/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</row>
    <row r="72" spans="1:19" s="9" customFormat="1" ht="12.75">
      <c r="A72" s="367" t="s">
        <v>16</v>
      </c>
      <c r="B72" s="368"/>
      <c r="C72" s="368"/>
      <c r="D72" s="368"/>
      <c r="E72" s="371"/>
      <c r="F72" s="444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/>
      <c r="R72" s="23"/>
      <c r="S72" s="23"/>
    </row>
    <row r="73" spans="1:17" s="1" customFormat="1" ht="13.5" customHeight="1">
      <c r="A73" s="25" t="s">
        <v>1264</v>
      </c>
      <c r="B73" s="425" t="s">
        <v>829</v>
      </c>
      <c r="C73" s="425"/>
      <c r="D73" s="425"/>
      <c r="E73" s="425"/>
      <c r="F73" s="426"/>
      <c r="G73" s="26" t="s">
        <v>1265</v>
      </c>
      <c r="H73" s="91">
        <v>40299</v>
      </c>
      <c r="I73" s="26" t="s">
        <v>1266</v>
      </c>
      <c r="J73" s="91" t="s">
        <v>834</v>
      </c>
      <c r="K73" s="26" t="s">
        <v>1270</v>
      </c>
      <c r="L73" s="451" t="s">
        <v>346</v>
      </c>
      <c r="M73" s="451"/>
      <c r="N73" s="113" t="s">
        <v>1221</v>
      </c>
      <c r="O73" s="451" t="s">
        <v>161</v>
      </c>
      <c r="P73" s="452"/>
      <c r="Q73"/>
    </row>
    <row r="74" spans="1:17" s="1" customFormat="1" ht="13.5" customHeight="1">
      <c r="A74" s="25" t="s">
        <v>1267</v>
      </c>
      <c r="B74" s="391" t="s">
        <v>830</v>
      </c>
      <c r="C74" s="369"/>
      <c r="D74" s="369"/>
      <c r="E74" s="369"/>
      <c r="F74" s="369"/>
      <c r="G74" s="369"/>
      <c r="H74" s="369"/>
      <c r="I74" s="370"/>
      <c r="J74" s="95" t="s">
        <v>1222</v>
      </c>
      <c r="K74" s="391" t="s">
        <v>533</v>
      </c>
      <c r="L74" s="369"/>
      <c r="M74" s="369"/>
      <c r="N74" s="369"/>
      <c r="O74" s="369"/>
      <c r="P74" s="370"/>
      <c r="Q74"/>
    </row>
    <row r="75" spans="1:16" ht="12.75">
      <c r="A75" s="446"/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</row>
    <row r="76" spans="1:17" s="1" customFormat="1" ht="13.5" customHeight="1">
      <c r="A76" s="25" t="s">
        <v>1264</v>
      </c>
      <c r="B76" s="425" t="s">
        <v>391</v>
      </c>
      <c r="C76" s="425"/>
      <c r="D76" s="425"/>
      <c r="E76" s="425"/>
      <c r="F76" s="426"/>
      <c r="G76" s="26" t="s">
        <v>1265</v>
      </c>
      <c r="H76" s="91">
        <v>40299</v>
      </c>
      <c r="I76" s="26" t="s">
        <v>1266</v>
      </c>
      <c r="J76" s="91" t="s">
        <v>135</v>
      </c>
      <c r="K76" s="26" t="s">
        <v>1270</v>
      </c>
      <c r="L76" s="451" t="s">
        <v>346</v>
      </c>
      <c r="M76" s="451"/>
      <c r="N76" s="113" t="s">
        <v>1221</v>
      </c>
      <c r="O76" s="451" t="s">
        <v>160</v>
      </c>
      <c r="P76" s="452"/>
      <c r="Q76"/>
    </row>
    <row r="77" spans="1:17" s="1" customFormat="1" ht="13.5" customHeight="1">
      <c r="A77" s="25" t="s">
        <v>1267</v>
      </c>
      <c r="B77" s="391" t="s">
        <v>831</v>
      </c>
      <c r="C77" s="369"/>
      <c r="D77" s="369"/>
      <c r="E77" s="369"/>
      <c r="F77" s="369"/>
      <c r="G77" s="369"/>
      <c r="H77" s="369"/>
      <c r="I77" s="370"/>
      <c r="J77" s="95" t="s">
        <v>1222</v>
      </c>
      <c r="K77" s="391" t="s">
        <v>194</v>
      </c>
      <c r="L77" s="369"/>
      <c r="M77" s="369"/>
      <c r="N77" s="369"/>
      <c r="O77" s="369"/>
      <c r="P77" s="370"/>
      <c r="Q77"/>
    </row>
    <row r="78" spans="1:16" ht="12.75">
      <c r="A78" s="446"/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</row>
    <row r="79" spans="1:17" s="1" customFormat="1" ht="13.5" customHeight="1">
      <c r="A79" s="25" t="s">
        <v>1264</v>
      </c>
      <c r="B79" s="425" t="s">
        <v>832</v>
      </c>
      <c r="C79" s="425"/>
      <c r="D79" s="425"/>
      <c r="E79" s="425"/>
      <c r="F79" s="426"/>
      <c r="G79" s="26" t="s">
        <v>1265</v>
      </c>
      <c r="H79" s="91">
        <v>40299</v>
      </c>
      <c r="I79" s="26" t="s">
        <v>1266</v>
      </c>
      <c r="J79" s="91" t="s">
        <v>135</v>
      </c>
      <c r="K79" s="26" t="s">
        <v>1270</v>
      </c>
      <c r="L79" s="451" t="s">
        <v>193</v>
      </c>
      <c r="M79" s="451"/>
      <c r="N79" s="113" t="s">
        <v>1221</v>
      </c>
      <c r="O79" s="451" t="s">
        <v>160</v>
      </c>
      <c r="P79" s="452"/>
      <c r="Q79"/>
    </row>
    <row r="80" spans="1:17" s="1" customFormat="1" ht="13.5" customHeight="1">
      <c r="A80" s="25" t="s">
        <v>1267</v>
      </c>
      <c r="B80" s="391" t="s">
        <v>833</v>
      </c>
      <c r="C80" s="369"/>
      <c r="D80" s="369"/>
      <c r="E80" s="369"/>
      <c r="F80" s="369"/>
      <c r="G80" s="369"/>
      <c r="H80" s="369"/>
      <c r="I80" s="370"/>
      <c r="J80" s="95" t="s">
        <v>1222</v>
      </c>
      <c r="K80" s="391" t="s">
        <v>194</v>
      </c>
      <c r="L80" s="369"/>
      <c r="M80" s="369"/>
      <c r="N80" s="369"/>
      <c r="O80" s="369"/>
      <c r="P80" s="370"/>
      <c r="Q80"/>
    </row>
    <row r="81" spans="1:16" ht="12.75">
      <c r="A81" s="446"/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</row>
    <row r="82" spans="1:19" s="9" customFormat="1" ht="12.75">
      <c r="A82" s="367" t="s">
        <v>916</v>
      </c>
      <c r="B82" s="368"/>
      <c r="C82" s="368"/>
      <c r="D82" s="368"/>
      <c r="E82" s="371"/>
      <c r="F82" s="444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/>
      <c r="R82" s="23"/>
      <c r="S82" s="23"/>
    </row>
    <row r="83" spans="1:17" s="1" customFormat="1" ht="13.5" customHeight="1">
      <c r="A83" s="25" t="s">
        <v>1264</v>
      </c>
      <c r="B83" s="425" t="s">
        <v>926</v>
      </c>
      <c r="C83" s="425"/>
      <c r="D83" s="425"/>
      <c r="E83" s="425"/>
      <c r="F83" s="426"/>
      <c r="G83" s="26" t="s">
        <v>1265</v>
      </c>
      <c r="H83" s="91">
        <v>40459</v>
      </c>
      <c r="I83" s="26" t="s">
        <v>1266</v>
      </c>
      <c r="J83" s="91">
        <v>40489</v>
      </c>
      <c r="K83" s="26" t="s">
        <v>1270</v>
      </c>
      <c r="L83" s="451" t="s">
        <v>346</v>
      </c>
      <c r="M83" s="451"/>
      <c r="N83" s="113" t="s">
        <v>1221</v>
      </c>
      <c r="O83" s="451" t="s">
        <v>160</v>
      </c>
      <c r="P83" s="452"/>
      <c r="Q83"/>
    </row>
    <row r="84" spans="1:17" s="1" customFormat="1" ht="13.5" customHeight="1">
      <c r="A84" s="25" t="s">
        <v>1267</v>
      </c>
      <c r="B84" s="391" t="s">
        <v>927</v>
      </c>
      <c r="C84" s="369"/>
      <c r="D84" s="369"/>
      <c r="E84" s="369"/>
      <c r="F84" s="369"/>
      <c r="G84" s="369"/>
      <c r="H84" s="369"/>
      <c r="I84" s="370"/>
      <c r="J84" s="95" t="s">
        <v>1222</v>
      </c>
      <c r="K84" s="391" t="s">
        <v>396</v>
      </c>
      <c r="L84" s="369"/>
      <c r="M84" s="369"/>
      <c r="N84" s="369"/>
      <c r="O84" s="369"/>
      <c r="P84" s="370"/>
      <c r="Q84"/>
    </row>
    <row r="85" spans="1:16" ht="12.75">
      <c r="A85" s="446"/>
      <c r="B85" s="446"/>
      <c r="C85" s="446"/>
      <c r="D85" s="446"/>
      <c r="E85" s="446"/>
      <c r="F85" s="446"/>
      <c r="G85" s="446"/>
      <c r="H85" s="446"/>
      <c r="I85" s="446"/>
      <c r="J85" s="446"/>
      <c r="K85" s="446"/>
      <c r="L85" s="446"/>
      <c r="M85" s="446"/>
      <c r="N85" s="446"/>
      <c r="O85" s="446"/>
      <c r="P85" s="446"/>
    </row>
    <row r="86" spans="1:19" s="9" customFormat="1" ht="12.75">
      <c r="A86" s="367" t="s">
        <v>17</v>
      </c>
      <c r="B86" s="368"/>
      <c r="C86" s="368"/>
      <c r="D86" s="368"/>
      <c r="E86" s="371"/>
      <c r="F86" s="444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/>
      <c r="R86" s="23"/>
      <c r="S86" s="23"/>
    </row>
    <row r="87" spans="1:17" s="1" customFormat="1" ht="13.5" customHeight="1">
      <c r="A87" s="25" t="s">
        <v>1264</v>
      </c>
      <c r="B87" s="425" t="s">
        <v>507</v>
      </c>
      <c r="C87" s="425"/>
      <c r="D87" s="425"/>
      <c r="E87" s="425"/>
      <c r="F87" s="426"/>
      <c r="G87" s="26" t="s">
        <v>1265</v>
      </c>
      <c r="H87" s="91">
        <v>40391</v>
      </c>
      <c r="I87" s="26" t="s">
        <v>1266</v>
      </c>
      <c r="J87" s="91">
        <v>40483</v>
      </c>
      <c r="K87" s="26" t="s">
        <v>1270</v>
      </c>
      <c r="L87" s="451" t="s">
        <v>159</v>
      </c>
      <c r="M87" s="451"/>
      <c r="N87" s="113" t="s">
        <v>1221</v>
      </c>
      <c r="O87" s="451" t="s">
        <v>511</v>
      </c>
      <c r="P87" s="452"/>
      <c r="Q87"/>
    </row>
    <row r="88" spans="1:17" s="1" customFormat="1" ht="13.5" customHeight="1">
      <c r="A88" s="25" t="s">
        <v>1267</v>
      </c>
      <c r="B88" s="391" t="s">
        <v>508</v>
      </c>
      <c r="C88" s="369"/>
      <c r="D88" s="369"/>
      <c r="E88" s="369"/>
      <c r="F88" s="369"/>
      <c r="G88" s="369"/>
      <c r="H88" s="369"/>
      <c r="I88" s="370"/>
      <c r="J88" s="95" t="s">
        <v>1222</v>
      </c>
      <c r="K88" s="391" t="s">
        <v>1245</v>
      </c>
      <c r="L88" s="369"/>
      <c r="M88" s="369"/>
      <c r="N88" s="369"/>
      <c r="O88" s="369"/>
      <c r="P88" s="370"/>
      <c r="Q88"/>
    </row>
    <row r="89" spans="1:16" ht="12.75">
      <c r="A89" s="446"/>
      <c r="B89" s="446"/>
      <c r="C89" s="446"/>
      <c r="D89" s="446"/>
      <c r="E89" s="446"/>
      <c r="F89" s="446"/>
      <c r="G89" s="446"/>
      <c r="H89" s="446"/>
      <c r="I89" s="446"/>
      <c r="J89" s="446"/>
      <c r="K89" s="446"/>
      <c r="L89" s="446"/>
      <c r="M89" s="446"/>
      <c r="N89" s="446"/>
      <c r="O89" s="446"/>
      <c r="P89" s="446"/>
    </row>
    <row r="90" spans="1:17" s="1" customFormat="1" ht="13.5" customHeight="1">
      <c r="A90" s="25" t="s">
        <v>1264</v>
      </c>
      <c r="B90" s="425" t="s">
        <v>509</v>
      </c>
      <c r="C90" s="425"/>
      <c r="D90" s="425"/>
      <c r="E90" s="425"/>
      <c r="F90" s="426"/>
      <c r="G90" s="26" t="s">
        <v>1265</v>
      </c>
      <c r="H90" s="91">
        <v>40391</v>
      </c>
      <c r="I90" s="26" t="s">
        <v>1266</v>
      </c>
      <c r="J90" s="91">
        <v>40522</v>
      </c>
      <c r="K90" s="26" t="s">
        <v>1270</v>
      </c>
      <c r="L90" s="451" t="s">
        <v>190</v>
      </c>
      <c r="M90" s="451"/>
      <c r="N90" s="113" t="s">
        <v>1221</v>
      </c>
      <c r="O90" s="451" t="s">
        <v>161</v>
      </c>
      <c r="P90" s="452"/>
      <c r="Q90"/>
    </row>
    <row r="91" spans="1:17" s="1" customFormat="1" ht="13.5" customHeight="1">
      <c r="A91" s="25" t="s">
        <v>1267</v>
      </c>
      <c r="B91" s="391" t="s">
        <v>510</v>
      </c>
      <c r="C91" s="369"/>
      <c r="D91" s="369"/>
      <c r="E91" s="369"/>
      <c r="F91" s="369"/>
      <c r="G91" s="369"/>
      <c r="H91" s="369"/>
      <c r="I91" s="370"/>
      <c r="J91" s="95" t="s">
        <v>1222</v>
      </c>
      <c r="K91" s="391" t="s">
        <v>512</v>
      </c>
      <c r="L91" s="369"/>
      <c r="M91" s="369"/>
      <c r="N91" s="369"/>
      <c r="O91" s="369"/>
      <c r="P91" s="370"/>
      <c r="Q91"/>
    </row>
    <row r="92" spans="1:16" ht="12.75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</row>
    <row r="93" spans="1:19" s="9" customFormat="1" ht="12.75">
      <c r="A93" s="367" t="s">
        <v>870</v>
      </c>
      <c r="B93" s="368"/>
      <c r="C93" s="368"/>
      <c r="D93" s="368"/>
      <c r="E93" s="371"/>
      <c r="F93" s="444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/>
      <c r="R93" s="23"/>
      <c r="S93" s="23"/>
    </row>
    <row r="94" spans="1:17" s="1" customFormat="1" ht="13.5" customHeight="1">
      <c r="A94" s="25" t="s">
        <v>1264</v>
      </c>
      <c r="B94" s="425" t="s">
        <v>873</v>
      </c>
      <c r="C94" s="425"/>
      <c r="D94" s="425"/>
      <c r="E94" s="425"/>
      <c r="F94" s="426"/>
      <c r="G94" s="26" t="s">
        <v>1265</v>
      </c>
      <c r="H94" s="91">
        <v>40391</v>
      </c>
      <c r="I94" s="26" t="s">
        <v>1266</v>
      </c>
      <c r="J94" s="91">
        <v>40755</v>
      </c>
      <c r="K94" s="26" t="s">
        <v>1270</v>
      </c>
      <c r="L94" s="451" t="s">
        <v>346</v>
      </c>
      <c r="M94" s="451"/>
      <c r="N94" s="113" t="s">
        <v>1221</v>
      </c>
      <c r="O94" s="451" t="s">
        <v>160</v>
      </c>
      <c r="P94" s="452"/>
      <c r="Q94"/>
    </row>
    <row r="95" spans="1:17" s="1" customFormat="1" ht="13.5" customHeight="1">
      <c r="A95" s="25" t="s">
        <v>1267</v>
      </c>
      <c r="B95" s="391" t="s">
        <v>874</v>
      </c>
      <c r="C95" s="369"/>
      <c r="D95" s="369"/>
      <c r="E95" s="369"/>
      <c r="F95" s="369"/>
      <c r="G95" s="369"/>
      <c r="H95" s="369"/>
      <c r="I95" s="370"/>
      <c r="J95" s="95" t="s">
        <v>1222</v>
      </c>
      <c r="K95" s="391" t="s">
        <v>647</v>
      </c>
      <c r="L95" s="369"/>
      <c r="M95" s="369"/>
      <c r="N95" s="369"/>
      <c r="O95" s="369"/>
      <c r="P95" s="370"/>
      <c r="Q95"/>
    </row>
    <row r="96" spans="1:16" ht="12.75">
      <c r="A96" s="446"/>
      <c r="B96" s="446"/>
      <c r="C96" s="446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</row>
    <row r="97" spans="1:17" s="1" customFormat="1" ht="13.5" customHeight="1">
      <c r="A97" s="25" t="s">
        <v>1264</v>
      </c>
      <c r="B97" s="425" t="s">
        <v>794</v>
      </c>
      <c r="C97" s="425"/>
      <c r="D97" s="425"/>
      <c r="E97" s="425"/>
      <c r="F97" s="426"/>
      <c r="G97" s="26" t="s">
        <v>1265</v>
      </c>
      <c r="H97" s="91" t="s">
        <v>135</v>
      </c>
      <c r="I97" s="26" t="s">
        <v>1266</v>
      </c>
      <c r="J97" s="91" t="s">
        <v>135</v>
      </c>
      <c r="K97" s="26" t="s">
        <v>1270</v>
      </c>
      <c r="L97" s="451" t="s">
        <v>135</v>
      </c>
      <c r="M97" s="451"/>
      <c r="N97" s="113" t="s">
        <v>1221</v>
      </c>
      <c r="O97" s="451" t="s">
        <v>135</v>
      </c>
      <c r="P97" s="452"/>
      <c r="Q97"/>
    </row>
    <row r="98" spans="1:17" s="1" customFormat="1" ht="13.5" customHeight="1">
      <c r="A98" s="25" t="s">
        <v>1267</v>
      </c>
      <c r="B98" s="391" t="s">
        <v>125</v>
      </c>
      <c r="C98" s="369"/>
      <c r="D98" s="369"/>
      <c r="E98" s="369"/>
      <c r="F98" s="369"/>
      <c r="G98" s="369"/>
      <c r="H98" s="369"/>
      <c r="I98" s="370"/>
      <c r="J98" s="95" t="s">
        <v>1222</v>
      </c>
      <c r="K98" s="391" t="s">
        <v>211</v>
      </c>
      <c r="L98" s="369"/>
      <c r="M98" s="369"/>
      <c r="N98" s="369"/>
      <c r="O98" s="369"/>
      <c r="P98" s="370"/>
      <c r="Q98"/>
    </row>
    <row r="99" spans="1:16" ht="12.75">
      <c r="A99" s="446"/>
      <c r="B99" s="446"/>
      <c r="C99" s="446"/>
      <c r="D99" s="446"/>
      <c r="E99" s="446"/>
      <c r="F99" s="446"/>
      <c r="G99" s="446"/>
      <c r="H99" s="446"/>
      <c r="I99" s="446"/>
      <c r="J99" s="446"/>
      <c r="K99" s="446"/>
      <c r="L99" s="446"/>
      <c r="M99" s="446"/>
      <c r="N99" s="446"/>
      <c r="O99" s="446"/>
      <c r="P99" s="446"/>
    </row>
    <row r="100" spans="1:19" s="9" customFormat="1" ht="12.75">
      <c r="A100" s="367" t="s">
        <v>513</v>
      </c>
      <c r="B100" s="368"/>
      <c r="C100" s="368"/>
      <c r="D100" s="368"/>
      <c r="E100" s="371"/>
      <c r="F100" s="444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/>
      <c r="R100" s="23"/>
      <c r="S100" s="23"/>
    </row>
    <row r="101" spans="1:17" s="1" customFormat="1" ht="13.5" customHeight="1">
      <c r="A101" s="25" t="s">
        <v>1264</v>
      </c>
      <c r="B101" s="425" t="s">
        <v>528</v>
      </c>
      <c r="C101" s="425"/>
      <c r="D101" s="425"/>
      <c r="E101" s="425"/>
      <c r="F101" s="426"/>
      <c r="G101" s="26" t="s">
        <v>1265</v>
      </c>
      <c r="H101" s="91" t="s">
        <v>532</v>
      </c>
      <c r="I101" s="26" t="s">
        <v>1266</v>
      </c>
      <c r="J101" s="91" t="s">
        <v>135</v>
      </c>
      <c r="K101" s="26" t="s">
        <v>1270</v>
      </c>
      <c r="L101" s="451" t="s">
        <v>210</v>
      </c>
      <c r="M101" s="451"/>
      <c r="N101" s="113" t="s">
        <v>1221</v>
      </c>
      <c r="O101" s="451" t="s">
        <v>160</v>
      </c>
      <c r="P101" s="452"/>
      <c r="Q101"/>
    </row>
    <row r="102" spans="1:17" s="1" customFormat="1" ht="13.5" customHeight="1">
      <c r="A102" s="25" t="s">
        <v>1267</v>
      </c>
      <c r="B102" s="391" t="s">
        <v>529</v>
      </c>
      <c r="C102" s="369"/>
      <c r="D102" s="369"/>
      <c r="E102" s="369"/>
      <c r="F102" s="369"/>
      <c r="G102" s="369"/>
      <c r="H102" s="369"/>
      <c r="I102" s="370"/>
      <c r="J102" s="95" t="s">
        <v>1222</v>
      </c>
      <c r="K102" s="391" t="s">
        <v>129</v>
      </c>
      <c r="L102" s="369"/>
      <c r="M102" s="369"/>
      <c r="N102" s="369"/>
      <c r="O102" s="369"/>
      <c r="P102" s="370"/>
      <c r="Q102"/>
    </row>
    <row r="103" spans="1:16" ht="12.75">
      <c r="A103" s="446"/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</row>
    <row r="104" spans="1:17" s="1" customFormat="1" ht="13.5" customHeight="1">
      <c r="A104" s="25" t="s">
        <v>1264</v>
      </c>
      <c r="B104" s="425" t="s">
        <v>530</v>
      </c>
      <c r="C104" s="425"/>
      <c r="D104" s="425"/>
      <c r="E104" s="425"/>
      <c r="F104" s="426"/>
      <c r="G104" s="26" t="s">
        <v>1265</v>
      </c>
      <c r="H104" s="91">
        <v>40185</v>
      </c>
      <c r="I104" s="26" t="s">
        <v>1266</v>
      </c>
      <c r="J104" s="91" t="s">
        <v>135</v>
      </c>
      <c r="K104" s="26" t="s">
        <v>1270</v>
      </c>
      <c r="L104" s="451" t="s">
        <v>346</v>
      </c>
      <c r="M104" s="451"/>
      <c r="N104" s="113" t="s">
        <v>1221</v>
      </c>
      <c r="O104" s="451" t="s">
        <v>160</v>
      </c>
      <c r="P104" s="452"/>
      <c r="Q104"/>
    </row>
    <row r="105" spans="1:17" s="1" customFormat="1" ht="13.5" customHeight="1">
      <c r="A105" s="25" t="s">
        <v>1267</v>
      </c>
      <c r="B105" s="391" t="s">
        <v>531</v>
      </c>
      <c r="C105" s="369"/>
      <c r="D105" s="369"/>
      <c r="E105" s="369"/>
      <c r="F105" s="369"/>
      <c r="G105" s="369"/>
      <c r="H105" s="369"/>
      <c r="I105" s="370"/>
      <c r="J105" s="95" t="s">
        <v>1222</v>
      </c>
      <c r="K105" s="391" t="s">
        <v>533</v>
      </c>
      <c r="L105" s="369"/>
      <c r="M105" s="369"/>
      <c r="N105" s="369"/>
      <c r="O105" s="369"/>
      <c r="P105" s="370"/>
      <c r="Q105"/>
    </row>
    <row r="106" spans="1:16" ht="12.75">
      <c r="A106" s="446"/>
      <c r="B106" s="446"/>
      <c r="C106" s="446"/>
      <c r="D106" s="446"/>
      <c r="E106" s="446"/>
      <c r="F106" s="446"/>
      <c r="G106" s="446"/>
      <c r="H106" s="446"/>
      <c r="I106" s="446"/>
      <c r="J106" s="446"/>
      <c r="K106" s="446"/>
      <c r="L106" s="446"/>
      <c r="M106" s="446"/>
      <c r="N106" s="446"/>
      <c r="O106" s="446"/>
      <c r="P106" s="446"/>
    </row>
    <row r="107" spans="1:19" s="9" customFormat="1" ht="12.75">
      <c r="A107" s="367" t="s">
        <v>3</v>
      </c>
      <c r="B107" s="368"/>
      <c r="C107" s="368"/>
      <c r="D107" s="368"/>
      <c r="E107" s="371"/>
      <c r="F107" s="444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/>
      <c r="R107" s="23"/>
      <c r="S107" s="23"/>
    </row>
    <row r="108" spans="1:17" s="1" customFormat="1" ht="13.5" customHeight="1">
      <c r="A108" s="25" t="s">
        <v>1264</v>
      </c>
      <c r="B108" s="425" t="s">
        <v>860</v>
      </c>
      <c r="C108" s="425"/>
      <c r="D108" s="425"/>
      <c r="E108" s="425"/>
      <c r="F108" s="426"/>
      <c r="G108" s="26" t="s">
        <v>1265</v>
      </c>
      <c r="H108" s="91" t="s">
        <v>865</v>
      </c>
      <c r="I108" s="26" t="s">
        <v>1266</v>
      </c>
      <c r="J108" s="91" t="s">
        <v>153</v>
      </c>
      <c r="K108" s="26" t="s">
        <v>1270</v>
      </c>
      <c r="L108" s="451" t="s">
        <v>210</v>
      </c>
      <c r="M108" s="451"/>
      <c r="N108" s="113" t="s">
        <v>1221</v>
      </c>
      <c r="O108" s="451" t="s">
        <v>161</v>
      </c>
      <c r="P108" s="452"/>
      <c r="Q108"/>
    </row>
    <row r="109" spans="1:17" s="1" customFormat="1" ht="13.5" customHeight="1">
      <c r="A109" s="25" t="s">
        <v>1267</v>
      </c>
      <c r="B109" s="391" t="s">
        <v>861</v>
      </c>
      <c r="C109" s="369"/>
      <c r="D109" s="369"/>
      <c r="E109" s="369"/>
      <c r="F109" s="369"/>
      <c r="G109" s="369"/>
      <c r="H109" s="369"/>
      <c r="I109" s="370"/>
      <c r="J109" s="95" t="s">
        <v>1222</v>
      </c>
      <c r="K109" s="391" t="s">
        <v>647</v>
      </c>
      <c r="L109" s="369"/>
      <c r="M109" s="369"/>
      <c r="N109" s="369"/>
      <c r="O109" s="369"/>
      <c r="P109" s="370"/>
      <c r="Q109"/>
    </row>
    <row r="110" spans="1:16" ht="12.75">
      <c r="A110" s="446"/>
      <c r="B110" s="446"/>
      <c r="C110" s="446"/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</row>
    <row r="111" spans="1:17" s="1" customFormat="1" ht="13.5" customHeight="1">
      <c r="A111" s="25" t="s">
        <v>1264</v>
      </c>
      <c r="B111" s="425" t="s">
        <v>862</v>
      </c>
      <c r="C111" s="425"/>
      <c r="D111" s="425"/>
      <c r="E111" s="425"/>
      <c r="F111" s="426"/>
      <c r="G111" s="26" t="s">
        <v>1265</v>
      </c>
      <c r="H111" s="91" t="s">
        <v>865</v>
      </c>
      <c r="I111" s="26" t="s">
        <v>1266</v>
      </c>
      <c r="J111" s="91" t="s">
        <v>153</v>
      </c>
      <c r="K111" s="26" t="s">
        <v>1270</v>
      </c>
      <c r="L111" s="451" t="s">
        <v>210</v>
      </c>
      <c r="M111" s="451"/>
      <c r="N111" s="113" t="s">
        <v>1221</v>
      </c>
      <c r="O111" s="451" t="s">
        <v>161</v>
      </c>
      <c r="P111" s="452"/>
      <c r="Q111"/>
    </row>
    <row r="112" spans="1:17" s="1" customFormat="1" ht="13.5" customHeight="1">
      <c r="A112" s="25" t="s">
        <v>1267</v>
      </c>
      <c r="B112" s="391" t="s">
        <v>861</v>
      </c>
      <c r="C112" s="369"/>
      <c r="D112" s="369"/>
      <c r="E112" s="369"/>
      <c r="F112" s="369"/>
      <c r="G112" s="369"/>
      <c r="H112" s="369"/>
      <c r="I112" s="370"/>
      <c r="J112" s="95" t="s">
        <v>1222</v>
      </c>
      <c r="K112" s="391" t="s">
        <v>647</v>
      </c>
      <c r="L112" s="369"/>
      <c r="M112" s="369"/>
      <c r="N112" s="369"/>
      <c r="O112" s="369"/>
      <c r="P112" s="370"/>
      <c r="Q112"/>
    </row>
    <row r="113" spans="1:16" ht="12.75">
      <c r="A113" s="446"/>
      <c r="B113" s="446"/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6"/>
      <c r="P113" s="446"/>
    </row>
    <row r="114" spans="1:17" s="1" customFormat="1" ht="13.5" customHeight="1">
      <c r="A114" s="25" t="s">
        <v>1264</v>
      </c>
      <c r="B114" s="425" t="s">
        <v>863</v>
      </c>
      <c r="C114" s="425"/>
      <c r="D114" s="425"/>
      <c r="E114" s="425"/>
      <c r="F114" s="426"/>
      <c r="G114" s="26" t="s">
        <v>1265</v>
      </c>
      <c r="H114" s="91" t="s">
        <v>865</v>
      </c>
      <c r="I114" s="26" t="s">
        <v>1266</v>
      </c>
      <c r="J114" s="91" t="s">
        <v>153</v>
      </c>
      <c r="K114" s="26" t="s">
        <v>1270</v>
      </c>
      <c r="L114" s="451" t="s">
        <v>210</v>
      </c>
      <c r="M114" s="451"/>
      <c r="N114" s="113" t="s">
        <v>1221</v>
      </c>
      <c r="O114" s="451" t="s">
        <v>161</v>
      </c>
      <c r="P114" s="452"/>
      <c r="Q114"/>
    </row>
    <row r="115" spans="1:17" s="1" customFormat="1" ht="13.5" customHeight="1">
      <c r="A115" s="25" t="s">
        <v>1267</v>
      </c>
      <c r="B115" s="391" t="s">
        <v>864</v>
      </c>
      <c r="C115" s="369"/>
      <c r="D115" s="369"/>
      <c r="E115" s="369"/>
      <c r="F115" s="369"/>
      <c r="G115" s="369"/>
      <c r="H115" s="369"/>
      <c r="I115" s="370"/>
      <c r="J115" s="95" t="s">
        <v>1222</v>
      </c>
      <c r="K115" s="391" t="s">
        <v>647</v>
      </c>
      <c r="L115" s="369"/>
      <c r="M115" s="369"/>
      <c r="N115" s="369"/>
      <c r="O115" s="369"/>
      <c r="P115" s="370"/>
      <c r="Q115"/>
    </row>
    <row r="116" spans="1:16" ht="12.75">
      <c r="A116" s="446"/>
      <c r="B116" s="446"/>
      <c r="C116" s="446"/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</row>
    <row r="117" spans="1:17" s="1" customFormat="1" ht="13.5" customHeight="1">
      <c r="A117" s="25" t="s">
        <v>1264</v>
      </c>
      <c r="B117" s="425" t="s">
        <v>796</v>
      </c>
      <c r="C117" s="425"/>
      <c r="D117" s="425"/>
      <c r="E117" s="425"/>
      <c r="F117" s="426"/>
      <c r="G117" s="26" t="s">
        <v>1265</v>
      </c>
      <c r="H117" s="91" t="s">
        <v>865</v>
      </c>
      <c r="I117" s="26" t="s">
        <v>1266</v>
      </c>
      <c r="J117" s="91" t="s">
        <v>153</v>
      </c>
      <c r="K117" s="26" t="s">
        <v>1270</v>
      </c>
      <c r="L117" s="451" t="s">
        <v>210</v>
      </c>
      <c r="M117" s="451"/>
      <c r="N117" s="113" t="s">
        <v>1221</v>
      </c>
      <c r="O117" s="451" t="s">
        <v>161</v>
      </c>
      <c r="P117" s="452"/>
      <c r="Q117"/>
    </row>
    <row r="118" spans="1:17" s="1" customFormat="1" ht="13.5" customHeight="1">
      <c r="A118" s="25" t="s">
        <v>1267</v>
      </c>
      <c r="B118" s="391" t="s">
        <v>861</v>
      </c>
      <c r="C118" s="369"/>
      <c r="D118" s="369"/>
      <c r="E118" s="369"/>
      <c r="F118" s="369"/>
      <c r="G118" s="369"/>
      <c r="H118" s="369"/>
      <c r="I118" s="370"/>
      <c r="J118" s="95" t="s">
        <v>1222</v>
      </c>
      <c r="K118" s="391" t="s">
        <v>647</v>
      </c>
      <c r="L118" s="369"/>
      <c r="M118" s="369"/>
      <c r="N118" s="369"/>
      <c r="O118" s="369"/>
      <c r="P118" s="370"/>
      <c r="Q118"/>
    </row>
    <row r="119" spans="1:16" ht="12.75">
      <c r="A119" s="447"/>
      <c r="B119" s="447"/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</row>
    <row r="120" spans="1:19" s="9" customFormat="1" ht="12.75">
      <c r="A120" s="367" t="s">
        <v>18</v>
      </c>
      <c r="B120" s="368"/>
      <c r="C120" s="368"/>
      <c r="D120" s="368"/>
      <c r="E120" s="371"/>
      <c r="F120" s="444"/>
      <c r="G120" s="445"/>
      <c r="H120" s="445"/>
      <c r="I120" s="445"/>
      <c r="J120" s="445"/>
      <c r="K120" s="445"/>
      <c r="L120" s="445"/>
      <c r="M120" s="445"/>
      <c r="N120" s="445"/>
      <c r="O120" s="445"/>
      <c r="P120" s="445"/>
      <c r="Q120"/>
      <c r="R120" s="23"/>
      <c r="S120" s="23"/>
    </row>
    <row r="121" spans="1:17" s="1" customFormat="1" ht="13.5" customHeight="1">
      <c r="A121" s="25" t="s">
        <v>1264</v>
      </c>
      <c r="B121" s="425" t="s">
        <v>541</v>
      </c>
      <c r="C121" s="425"/>
      <c r="D121" s="425"/>
      <c r="E121" s="425"/>
      <c r="F121" s="426"/>
      <c r="G121" s="26" t="s">
        <v>1265</v>
      </c>
      <c r="H121" s="91">
        <v>40405</v>
      </c>
      <c r="I121" s="26" t="s">
        <v>1266</v>
      </c>
      <c r="J121" s="91">
        <v>40522</v>
      </c>
      <c r="K121" s="26" t="s">
        <v>1270</v>
      </c>
      <c r="L121" s="451" t="s">
        <v>159</v>
      </c>
      <c r="M121" s="451"/>
      <c r="N121" s="113" t="s">
        <v>1221</v>
      </c>
      <c r="O121" s="451" t="s">
        <v>161</v>
      </c>
      <c r="P121" s="452"/>
      <c r="Q121"/>
    </row>
    <row r="122" spans="1:17" s="1" customFormat="1" ht="13.5" customHeight="1">
      <c r="A122" s="25" t="s">
        <v>1267</v>
      </c>
      <c r="B122" s="391" t="s">
        <v>542</v>
      </c>
      <c r="C122" s="369"/>
      <c r="D122" s="369"/>
      <c r="E122" s="369"/>
      <c r="F122" s="369"/>
      <c r="G122" s="369"/>
      <c r="H122" s="369"/>
      <c r="I122" s="370"/>
      <c r="J122" s="95" t="s">
        <v>1222</v>
      </c>
      <c r="K122" s="391" t="s">
        <v>1245</v>
      </c>
      <c r="L122" s="369"/>
      <c r="M122" s="369"/>
      <c r="N122" s="369"/>
      <c r="O122" s="369"/>
      <c r="P122" s="370"/>
      <c r="Q122"/>
    </row>
    <row r="123" spans="1:16" ht="12.75">
      <c r="A123" s="446"/>
      <c r="B123" s="446"/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</row>
    <row r="124" spans="1:17" s="1" customFormat="1" ht="13.5" customHeight="1">
      <c r="A124" s="25" t="s">
        <v>1264</v>
      </c>
      <c r="B124" s="425" t="s">
        <v>543</v>
      </c>
      <c r="C124" s="425"/>
      <c r="D124" s="425"/>
      <c r="E124" s="425"/>
      <c r="F124" s="426"/>
      <c r="G124" s="26" t="s">
        <v>1265</v>
      </c>
      <c r="H124" s="91">
        <v>40405</v>
      </c>
      <c r="I124" s="26" t="s">
        <v>1266</v>
      </c>
      <c r="J124" s="91">
        <v>40522</v>
      </c>
      <c r="K124" s="26" t="s">
        <v>1270</v>
      </c>
      <c r="L124" s="451" t="s">
        <v>159</v>
      </c>
      <c r="M124" s="451"/>
      <c r="N124" s="113" t="s">
        <v>1221</v>
      </c>
      <c r="O124" s="451" t="s">
        <v>161</v>
      </c>
      <c r="P124" s="452"/>
      <c r="Q124"/>
    </row>
    <row r="125" spans="1:17" s="1" customFormat="1" ht="13.5" customHeight="1">
      <c r="A125" s="25" t="s">
        <v>1267</v>
      </c>
      <c r="B125" s="391" t="s">
        <v>542</v>
      </c>
      <c r="C125" s="369"/>
      <c r="D125" s="369"/>
      <c r="E125" s="369"/>
      <c r="F125" s="369"/>
      <c r="G125" s="369"/>
      <c r="H125" s="369"/>
      <c r="I125" s="370"/>
      <c r="J125" s="95" t="s">
        <v>1222</v>
      </c>
      <c r="K125" s="391" t="s">
        <v>1245</v>
      </c>
      <c r="L125" s="369"/>
      <c r="M125" s="369"/>
      <c r="N125" s="369"/>
      <c r="O125" s="369"/>
      <c r="P125" s="370"/>
      <c r="Q125"/>
    </row>
    <row r="126" spans="1:16" ht="12.75">
      <c r="A126" s="446"/>
      <c r="B126" s="446"/>
      <c r="C126" s="446"/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</row>
    <row r="127" spans="1:17" s="1" customFormat="1" ht="13.5" customHeight="1">
      <c r="A127" s="25" t="s">
        <v>1264</v>
      </c>
      <c r="B127" s="425" t="s">
        <v>544</v>
      </c>
      <c r="C127" s="425"/>
      <c r="D127" s="425"/>
      <c r="E127" s="425"/>
      <c r="F127" s="426"/>
      <c r="G127" s="26" t="s">
        <v>1265</v>
      </c>
      <c r="H127" s="91">
        <v>40405</v>
      </c>
      <c r="I127" s="26" t="s">
        <v>1266</v>
      </c>
      <c r="J127" s="91" t="s">
        <v>135</v>
      </c>
      <c r="K127" s="26" t="s">
        <v>1270</v>
      </c>
      <c r="L127" s="451" t="s">
        <v>159</v>
      </c>
      <c r="M127" s="451"/>
      <c r="N127" s="113" t="s">
        <v>1221</v>
      </c>
      <c r="O127" s="451" t="s">
        <v>160</v>
      </c>
      <c r="P127" s="452"/>
      <c r="Q127"/>
    </row>
    <row r="128" spans="1:17" s="1" customFormat="1" ht="13.5" customHeight="1">
      <c r="A128" s="25" t="s">
        <v>1267</v>
      </c>
      <c r="B128" s="391" t="s">
        <v>545</v>
      </c>
      <c r="C128" s="369"/>
      <c r="D128" s="369"/>
      <c r="E128" s="369"/>
      <c r="F128" s="369"/>
      <c r="G128" s="369"/>
      <c r="H128" s="369"/>
      <c r="I128" s="370"/>
      <c r="J128" s="95" t="s">
        <v>1222</v>
      </c>
      <c r="K128" s="391" t="s">
        <v>129</v>
      </c>
      <c r="L128" s="369"/>
      <c r="M128" s="369"/>
      <c r="N128" s="369"/>
      <c r="O128" s="369"/>
      <c r="P128" s="370"/>
      <c r="Q128"/>
    </row>
    <row r="129" spans="1:16" ht="12.75">
      <c r="A129" s="44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</row>
    <row r="130" spans="1:19" s="9" customFormat="1" ht="12.75">
      <c r="A130" s="367" t="s">
        <v>549</v>
      </c>
      <c r="B130" s="368"/>
      <c r="C130" s="368"/>
      <c r="D130" s="368"/>
      <c r="E130" s="371"/>
      <c r="F130" s="444"/>
      <c r="G130" s="445"/>
      <c r="H130" s="445"/>
      <c r="I130" s="445"/>
      <c r="J130" s="445"/>
      <c r="K130" s="445"/>
      <c r="L130" s="445"/>
      <c r="M130" s="445"/>
      <c r="N130" s="445"/>
      <c r="O130" s="445"/>
      <c r="P130" s="445"/>
      <c r="Q130"/>
      <c r="R130" s="23"/>
      <c r="S130" s="23"/>
    </row>
    <row r="131" spans="1:17" s="1" customFormat="1" ht="13.5" customHeight="1">
      <c r="A131" s="25" t="s">
        <v>1264</v>
      </c>
      <c r="B131" s="425" t="s">
        <v>572</v>
      </c>
      <c r="C131" s="425"/>
      <c r="D131" s="425"/>
      <c r="E131" s="425"/>
      <c r="F131" s="426"/>
      <c r="G131" s="26" t="s">
        <v>1265</v>
      </c>
      <c r="H131" s="91">
        <v>39995</v>
      </c>
      <c r="I131" s="26" t="s">
        <v>1266</v>
      </c>
      <c r="J131" s="91" t="s">
        <v>135</v>
      </c>
      <c r="K131" s="26" t="s">
        <v>1270</v>
      </c>
      <c r="L131" s="451" t="s">
        <v>135</v>
      </c>
      <c r="M131" s="451"/>
      <c r="N131" s="113" t="s">
        <v>1221</v>
      </c>
      <c r="O131" s="451" t="s">
        <v>160</v>
      </c>
      <c r="P131" s="452"/>
      <c r="Q131"/>
    </row>
    <row r="132" spans="1:17" s="1" customFormat="1" ht="13.5" customHeight="1">
      <c r="A132" s="25" t="s">
        <v>1267</v>
      </c>
      <c r="B132" s="391" t="s">
        <v>573</v>
      </c>
      <c r="C132" s="369"/>
      <c r="D132" s="369"/>
      <c r="E132" s="369"/>
      <c r="F132" s="369"/>
      <c r="G132" s="369"/>
      <c r="H132" s="369"/>
      <c r="I132" s="370"/>
      <c r="J132" s="95" t="s">
        <v>1222</v>
      </c>
      <c r="K132" s="391" t="s">
        <v>211</v>
      </c>
      <c r="L132" s="369"/>
      <c r="M132" s="369"/>
      <c r="N132" s="369"/>
      <c r="O132" s="369"/>
      <c r="P132" s="370"/>
      <c r="Q132"/>
    </row>
    <row r="133" spans="1:16" ht="12.75">
      <c r="A133" s="446"/>
      <c r="B133" s="446"/>
      <c r="C133" s="446"/>
      <c r="D133" s="446"/>
      <c r="E133" s="446"/>
      <c r="F133" s="446"/>
      <c r="G133" s="446"/>
      <c r="H133" s="446"/>
      <c r="I133" s="446"/>
      <c r="J133" s="446"/>
      <c r="K133" s="446"/>
      <c r="L133" s="446"/>
      <c r="M133" s="446"/>
      <c r="N133" s="446"/>
      <c r="O133" s="446"/>
      <c r="P133" s="446"/>
    </row>
    <row r="134" spans="1:17" s="1" customFormat="1" ht="13.5" customHeight="1">
      <c r="A134" s="25" t="s">
        <v>1264</v>
      </c>
      <c r="B134" s="425" t="s">
        <v>574</v>
      </c>
      <c r="C134" s="425"/>
      <c r="D134" s="425"/>
      <c r="E134" s="425"/>
      <c r="F134" s="426"/>
      <c r="G134" s="26" t="s">
        <v>1265</v>
      </c>
      <c r="H134" s="91">
        <v>39995</v>
      </c>
      <c r="I134" s="26" t="s">
        <v>1266</v>
      </c>
      <c r="J134" s="91" t="s">
        <v>135</v>
      </c>
      <c r="K134" s="26" t="s">
        <v>1270</v>
      </c>
      <c r="L134" s="451" t="s">
        <v>135</v>
      </c>
      <c r="M134" s="451"/>
      <c r="N134" s="113" t="s">
        <v>1221</v>
      </c>
      <c r="O134" s="451" t="s">
        <v>160</v>
      </c>
      <c r="P134" s="452"/>
      <c r="Q134"/>
    </row>
    <row r="135" spans="1:17" s="1" customFormat="1" ht="13.5" customHeight="1">
      <c r="A135" s="25" t="s">
        <v>1267</v>
      </c>
      <c r="B135" s="391" t="s">
        <v>573</v>
      </c>
      <c r="C135" s="369"/>
      <c r="D135" s="369"/>
      <c r="E135" s="369"/>
      <c r="F135" s="369"/>
      <c r="G135" s="369"/>
      <c r="H135" s="369"/>
      <c r="I135" s="370"/>
      <c r="J135" s="95" t="s">
        <v>1222</v>
      </c>
      <c r="K135" s="391" t="s">
        <v>211</v>
      </c>
      <c r="L135" s="369"/>
      <c r="M135" s="369"/>
      <c r="N135" s="369"/>
      <c r="O135" s="369"/>
      <c r="P135" s="370"/>
      <c r="Q135"/>
    </row>
    <row r="136" spans="1:16" ht="12.75">
      <c r="A136" s="446"/>
      <c r="B136" s="446"/>
      <c r="C136" s="446"/>
      <c r="D136" s="446"/>
      <c r="E136" s="446"/>
      <c r="F136" s="446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</row>
    <row r="137" spans="1:17" s="1" customFormat="1" ht="13.5" customHeight="1">
      <c r="A137" s="25" t="s">
        <v>1264</v>
      </c>
      <c r="B137" s="425" t="s">
        <v>575</v>
      </c>
      <c r="C137" s="425"/>
      <c r="D137" s="425"/>
      <c r="E137" s="425"/>
      <c r="F137" s="426"/>
      <c r="G137" s="26" t="s">
        <v>1265</v>
      </c>
      <c r="H137" s="91">
        <v>39995</v>
      </c>
      <c r="I137" s="26" t="s">
        <v>1266</v>
      </c>
      <c r="J137" s="91" t="s">
        <v>135</v>
      </c>
      <c r="K137" s="26" t="s">
        <v>1270</v>
      </c>
      <c r="L137" s="451" t="s">
        <v>135</v>
      </c>
      <c r="M137" s="451"/>
      <c r="N137" s="113" t="s">
        <v>1221</v>
      </c>
      <c r="O137" s="451" t="s">
        <v>160</v>
      </c>
      <c r="P137" s="452"/>
      <c r="Q137"/>
    </row>
    <row r="138" spans="1:17" s="1" customFormat="1" ht="13.5" customHeight="1">
      <c r="A138" s="25" t="s">
        <v>1267</v>
      </c>
      <c r="B138" s="391" t="s">
        <v>573</v>
      </c>
      <c r="C138" s="369"/>
      <c r="D138" s="369"/>
      <c r="E138" s="369"/>
      <c r="F138" s="369"/>
      <c r="G138" s="369"/>
      <c r="H138" s="369"/>
      <c r="I138" s="370"/>
      <c r="J138" s="95" t="s">
        <v>1222</v>
      </c>
      <c r="K138" s="391" t="s">
        <v>211</v>
      </c>
      <c r="L138" s="369"/>
      <c r="M138" s="369"/>
      <c r="N138" s="369"/>
      <c r="O138" s="369"/>
      <c r="P138" s="370"/>
      <c r="Q138"/>
    </row>
    <row r="139" spans="1:16" ht="12.75">
      <c r="A139" s="446"/>
      <c r="B139" s="446"/>
      <c r="C139" s="446"/>
      <c r="D139" s="446"/>
      <c r="E139" s="446"/>
      <c r="F139" s="446"/>
      <c r="G139" s="446"/>
      <c r="H139" s="446"/>
      <c r="I139" s="446"/>
      <c r="J139" s="446"/>
      <c r="K139" s="446"/>
      <c r="L139" s="446"/>
      <c r="M139" s="446"/>
      <c r="N139" s="446"/>
      <c r="O139" s="446"/>
      <c r="P139" s="446"/>
    </row>
    <row r="140" spans="1:17" s="1" customFormat="1" ht="13.5" customHeight="1">
      <c r="A140" s="25" t="s">
        <v>1264</v>
      </c>
      <c r="B140" s="425" t="s">
        <v>576</v>
      </c>
      <c r="C140" s="425"/>
      <c r="D140" s="425"/>
      <c r="E140" s="425"/>
      <c r="F140" s="426"/>
      <c r="G140" s="26" t="s">
        <v>1265</v>
      </c>
      <c r="H140" s="91">
        <v>39995</v>
      </c>
      <c r="I140" s="26" t="s">
        <v>1266</v>
      </c>
      <c r="J140" s="91" t="s">
        <v>135</v>
      </c>
      <c r="K140" s="26" t="s">
        <v>1270</v>
      </c>
      <c r="L140" s="451" t="s">
        <v>135</v>
      </c>
      <c r="M140" s="451"/>
      <c r="N140" s="113" t="s">
        <v>1221</v>
      </c>
      <c r="O140" s="451" t="s">
        <v>160</v>
      </c>
      <c r="P140" s="452"/>
      <c r="Q140"/>
    </row>
    <row r="141" spans="1:17" s="1" customFormat="1" ht="13.5" customHeight="1">
      <c r="A141" s="25" t="s">
        <v>1267</v>
      </c>
      <c r="B141" s="391" t="s">
        <v>573</v>
      </c>
      <c r="C141" s="369"/>
      <c r="D141" s="369"/>
      <c r="E141" s="369"/>
      <c r="F141" s="369"/>
      <c r="G141" s="369"/>
      <c r="H141" s="369"/>
      <c r="I141" s="370"/>
      <c r="J141" s="95" t="s">
        <v>1222</v>
      </c>
      <c r="K141" s="391" t="s">
        <v>211</v>
      </c>
      <c r="L141" s="369"/>
      <c r="M141" s="369"/>
      <c r="N141" s="369"/>
      <c r="O141" s="369"/>
      <c r="P141" s="370"/>
      <c r="Q141"/>
    </row>
    <row r="142" spans="1:16" ht="12.75">
      <c r="A142" s="447"/>
      <c r="B142" s="447"/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</row>
    <row r="143" spans="1:19" s="9" customFormat="1" ht="12.75">
      <c r="A143" s="367" t="s">
        <v>589</v>
      </c>
      <c r="B143" s="368"/>
      <c r="C143" s="368"/>
      <c r="D143" s="368"/>
      <c r="E143" s="371"/>
      <c r="F143" s="444"/>
      <c r="G143" s="445"/>
      <c r="H143" s="445"/>
      <c r="I143" s="445"/>
      <c r="J143" s="445"/>
      <c r="K143" s="445"/>
      <c r="L143" s="445"/>
      <c r="M143" s="445"/>
      <c r="N143" s="445"/>
      <c r="O143" s="445"/>
      <c r="P143" s="445"/>
      <c r="Q143"/>
      <c r="R143" s="23"/>
      <c r="S143" s="23"/>
    </row>
    <row r="144" spans="1:17" s="1" customFormat="1" ht="13.5" customHeight="1">
      <c r="A144" s="25" t="s">
        <v>1264</v>
      </c>
      <c r="B144" s="425" t="s">
        <v>593</v>
      </c>
      <c r="C144" s="425"/>
      <c r="D144" s="425"/>
      <c r="E144" s="425"/>
      <c r="F144" s="426"/>
      <c r="G144" s="26" t="s">
        <v>1265</v>
      </c>
      <c r="H144" s="91">
        <v>40405</v>
      </c>
      <c r="I144" s="26" t="s">
        <v>1266</v>
      </c>
      <c r="J144" s="91">
        <v>40527</v>
      </c>
      <c r="K144" s="26" t="s">
        <v>1270</v>
      </c>
      <c r="L144" s="451" t="s">
        <v>159</v>
      </c>
      <c r="M144" s="451"/>
      <c r="N144" s="113" t="s">
        <v>1221</v>
      </c>
      <c r="O144" s="451" t="s">
        <v>161</v>
      </c>
      <c r="P144" s="452"/>
      <c r="Q144"/>
    </row>
    <row r="145" spans="1:17" s="1" customFormat="1" ht="13.5" customHeight="1">
      <c r="A145" s="25" t="s">
        <v>1267</v>
      </c>
      <c r="B145" s="391" t="s">
        <v>594</v>
      </c>
      <c r="C145" s="369"/>
      <c r="D145" s="369"/>
      <c r="E145" s="369"/>
      <c r="F145" s="369"/>
      <c r="G145" s="369"/>
      <c r="H145" s="369"/>
      <c r="I145" s="370"/>
      <c r="J145" s="95" t="s">
        <v>1222</v>
      </c>
      <c r="K145" s="391" t="s">
        <v>1245</v>
      </c>
      <c r="L145" s="369"/>
      <c r="M145" s="369"/>
      <c r="N145" s="369"/>
      <c r="O145" s="369"/>
      <c r="P145" s="370"/>
      <c r="Q145"/>
    </row>
    <row r="146" spans="1:16" ht="12.75">
      <c r="A146" s="446"/>
      <c r="B146" s="446"/>
      <c r="C146" s="446"/>
      <c r="D146" s="446"/>
      <c r="E146" s="446"/>
      <c r="F146" s="446"/>
      <c r="G146" s="446"/>
      <c r="H146" s="446"/>
      <c r="I146" s="446"/>
      <c r="J146" s="446"/>
      <c r="K146" s="446"/>
      <c r="L146" s="446"/>
      <c r="M146" s="446"/>
      <c r="N146" s="446"/>
      <c r="O146" s="446"/>
      <c r="P146" s="446"/>
    </row>
    <row r="147" spans="1:17" s="1" customFormat="1" ht="13.5" customHeight="1">
      <c r="A147" s="25" t="s">
        <v>1264</v>
      </c>
      <c r="B147" s="425" t="s">
        <v>595</v>
      </c>
      <c r="C147" s="425"/>
      <c r="D147" s="425"/>
      <c r="E147" s="425"/>
      <c r="F147" s="426"/>
      <c r="G147" s="26" t="s">
        <v>1265</v>
      </c>
      <c r="H147" s="91">
        <v>40405</v>
      </c>
      <c r="I147" s="26" t="s">
        <v>1266</v>
      </c>
      <c r="J147" s="91">
        <v>40527</v>
      </c>
      <c r="K147" s="26" t="s">
        <v>1270</v>
      </c>
      <c r="L147" s="451" t="s">
        <v>159</v>
      </c>
      <c r="M147" s="451"/>
      <c r="N147" s="113" t="s">
        <v>1221</v>
      </c>
      <c r="O147" s="451" t="s">
        <v>161</v>
      </c>
      <c r="P147" s="452"/>
      <c r="Q147"/>
    </row>
    <row r="148" spans="1:17" s="1" customFormat="1" ht="13.5" customHeight="1">
      <c r="A148" s="25" t="s">
        <v>1267</v>
      </c>
      <c r="B148" s="391" t="s">
        <v>594</v>
      </c>
      <c r="C148" s="369"/>
      <c r="D148" s="369"/>
      <c r="E148" s="369"/>
      <c r="F148" s="369"/>
      <c r="G148" s="369"/>
      <c r="H148" s="369"/>
      <c r="I148" s="370"/>
      <c r="J148" s="95" t="s">
        <v>1222</v>
      </c>
      <c r="K148" s="391" t="s">
        <v>1245</v>
      </c>
      <c r="L148" s="369"/>
      <c r="M148" s="369"/>
      <c r="N148" s="369"/>
      <c r="O148" s="369"/>
      <c r="P148" s="370"/>
      <c r="Q148"/>
    </row>
    <row r="149" spans="1:16" ht="12.75">
      <c r="A149" s="446"/>
      <c r="B149" s="446"/>
      <c r="C149" s="446"/>
      <c r="D149" s="446"/>
      <c r="E149" s="446"/>
      <c r="F149" s="446"/>
      <c r="G149" s="446"/>
      <c r="H149" s="446"/>
      <c r="I149" s="446"/>
      <c r="J149" s="446"/>
      <c r="K149" s="446"/>
      <c r="L149" s="446"/>
      <c r="M149" s="446"/>
      <c r="N149" s="446"/>
      <c r="O149" s="446"/>
      <c r="P149" s="446"/>
    </row>
    <row r="150" spans="1:19" s="9" customFormat="1" ht="12.75">
      <c r="A150" s="367" t="s">
        <v>601</v>
      </c>
      <c r="B150" s="368"/>
      <c r="C150" s="368"/>
      <c r="D150" s="368"/>
      <c r="E150" s="371"/>
      <c r="F150" s="444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/>
      <c r="R150" s="23"/>
      <c r="S150" s="23"/>
    </row>
    <row r="151" spans="1:17" s="1" customFormat="1" ht="13.5" customHeight="1">
      <c r="A151" s="25" t="s">
        <v>1264</v>
      </c>
      <c r="B151" s="425" t="s">
        <v>610</v>
      </c>
      <c r="C151" s="425"/>
      <c r="D151" s="425"/>
      <c r="E151" s="425"/>
      <c r="F151" s="426"/>
      <c r="G151" s="26" t="s">
        <v>1265</v>
      </c>
      <c r="H151" s="91">
        <v>40392</v>
      </c>
      <c r="I151" s="26" t="s">
        <v>1266</v>
      </c>
      <c r="J151" s="91">
        <v>40522</v>
      </c>
      <c r="K151" s="26" t="s">
        <v>1270</v>
      </c>
      <c r="L151" s="451" t="s">
        <v>159</v>
      </c>
      <c r="M151" s="451"/>
      <c r="N151" s="113" t="s">
        <v>1221</v>
      </c>
      <c r="O151" s="451" t="s">
        <v>161</v>
      </c>
      <c r="P151" s="452"/>
      <c r="Q151"/>
    </row>
    <row r="152" spans="1:17" s="1" customFormat="1" ht="13.5" customHeight="1">
      <c r="A152" s="25" t="s">
        <v>1267</v>
      </c>
      <c r="B152" s="391" t="s">
        <v>611</v>
      </c>
      <c r="C152" s="369"/>
      <c r="D152" s="369"/>
      <c r="E152" s="369"/>
      <c r="F152" s="369"/>
      <c r="G152" s="369"/>
      <c r="H152" s="369"/>
      <c r="I152" s="370"/>
      <c r="J152" s="95" t="s">
        <v>1222</v>
      </c>
      <c r="K152" s="391" t="s">
        <v>1245</v>
      </c>
      <c r="L152" s="369"/>
      <c r="M152" s="369"/>
      <c r="N152" s="369"/>
      <c r="O152" s="369"/>
      <c r="P152" s="370"/>
      <c r="Q152"/>
    </row>
    <row r="153" spans="1:16" ht="12.75">
      <c r="A153" s="446"/>
      <c r="B153" s="446"/>
      <c r="C153" s="446"/>
      <c r="D153" s="446"/>
      <c r="E153" s="446"/>
      <c r="F153" s="446"/>
      <c r="G153" s="446"/>
      <c r="H153" s="446"/>
      <c r="I153" s="446"/>
      <c r="J153" s="446"/>
      <c r="K153" s="446"/>
      <c r="L153" s="446"/>
      <c r="M153" s="446"/>
      <c r="N153" s="446"/>
      <c r="O153" s="446"/>
      <c r="P153" s="446"/>
    </row>
    <row r="154" spans="1:17" s="1" customFormat="1" ht="13.5" customHeight="1">
      <c r="A154" s="25" t="s">
        <v>1264</v>
      </c>
      <c r="B154" s="425" t="s">
        <v>612</v>
      </c>
      <c r="C154" s="425"/>
      <c r="D154" s="425"/>
      <c r="E154" s="425"/>
      <c r="F154" s="426"/>
      <c r="G154" s="26" t="s">
        <v>1265</v>
      </c>
      <c r="H154" s="91">
        <v>40392</v>
      </c>
      <c r="I154" s="26" t="s">
        <v>1266</v>
      </c>
      <c r="J154" s="91">
        <v>40522</v>
      </c>
      <c r="K154" s="26" t="s">
        <v>1270</v>
      </c>
      <c r="L154" s="451" t="s">
        <v>159</v>
      </c>
      <c r="M154" s="451"/>
      <c r="N154" s="113" t="s">
        <v>1221</v>
      </c>
      <c r="O154" s="451" t="s">
        <v>161</v>
      </c>
      <c r="P154" s="452"/>
      <c r="Q154"/>
    </row>
    <row r="155" spans="1:17" s="1" customFormat="1" ht="13.5" customHeight="1">
      <c r="A155" s="25" t="s">
        <v>1267</v>
      </c>
      <c r="B155" s="391" t="s">
        <v>611</v>
      </c>
      <c r="C155" s="369"/>
      <c r="D155" s="369"/>
      <c r="E155" s="369"/>
      <c r="F155" s="369"/>
      <c r="G155" s="369"/>
      <c r="H155" s="369"/>
      <c r="I155" s="370"/>
      <c r="J155" s="95" t="s">
        <v>1222</v>
      </c>
      <c r="K155" s="391" t="s">
        <v>1245</v>
      </c>
      <c r="L155" s="369"/>
      <c r="M155" s="369"/>
      <c r="N155" s="369"/>
      <c r="O155" s="369"/>
      <c r="P155" s="370"/>
      <c r="Q155"/>
    </row>
    <row r="156" spans="1:16" ht="12.75">
      <c r="A156" s="446"/>
      <c r="B156" s="446"/>
      <c r="C156" s="446"/>
      <c r="D156" s="446"/>
      <c r="E156" s="446"/>
      <c r="F156" s="446"/>
      <c r="G156" s="446"/>
      <c r="H156" s="446"/>
      <c r="I156" s="446"/>
      <c r="J156" s="446"/>
      <c r="K156" s="446"/>
      <c r="L156" s="446"/>
      <c r="M156" s="446"/>
      <c r="N156" s="446"/>
      <c r="O156" s="446"/>
      <c r="P156" s="446"/>
    </row>
    <row r="157" spans="1:17" s="1" customFormat="1" ht="13.5" customHeight="1">
      <c r="A157" s="25" t="s">
        <v>1264</v>
      </c>
      <c r="B157" s="425" t="s">
        <v>613</v>
      </c>
      <c r="C157" s="425"/>
      <c r="D157" s="425"/>
      <c r="E157" s="425"/>
      <c r="F157" s="426"/>
      <c r="G157" s="26" t="s">
        <v>1265</v>
      </c>
      <c r="H157" s="91">
        <v>40392</v>
      </c>
      <c r="I157" s="26" t="s">
        <v>1266</v>
      </c>
      <c r="J157" s="91">
        <v>40522</v>
      </c>
      <c r="K157" s="26" t="s">
        <v>1270</v>
      </c>
      <c r="L157" s="451" t="s">
        <v>159</v>
      </c>
      <c r="M157" s="451"/>
      <c r="N157" s="113" t="s">
        <v>1221</v>
      </c>
      <c r="O157" s="451" t="s">
        <v>161</v>
      </c>
      <c r="P157" s="452"/>
      <c r="Q157"/>
    </row>
    <row r="158" spans="1:17" s="1" customFormat="1" ht="13.5" customHeight="1">
      <c r="A158" s="25" t="s">
        <v>1267</v>
      </c>
      <c r="B158" s="391" t="s">
        <v>614</v>
      </c>
      <c r="C158" s="369"/>
      <c r="D158" s="369"/>
      <c r="E158" s="369"/>
      <c r="F158" s="369"/>
      <c r="G158" s="369"/>
      <c r="H158" s="369"/>
      <c r="I158" s="370"/>
      <c r="J158" s="95" t="s">
        <v>1222</v>
      </c>
      <c r="K158" s="391" t="s">
        <v>1245</v>
      </c>
      <c r="L158" s="369"/>
      <c r="M158" s="369"/>
      <c r="N158" s="369"/>
      <c r="O158" s="369"/>
      <c r="P158" s="370"/>
      <c r="Q158"/>
    </row>
    <row r="159" spans="1:16" ht="12.75">
      <c r="A159" s="446"/>
      <c r="B159" s="446"/>
      <c r="C159" s="446"/>
      <c r="D159" s="446"/>
      <c r="E159" s="446"/>
      <c r="F159" s="446"/>
      <c r="G159" s="446"/>
      <c r="H159" s="446"/>
      <c r="I159" s="446"/>
      <c r="J159" s="446"/>
      <c r="K159" s="446"/>
      <c r="L159" s="446"/>
      <c r="M159" s="446"/>
      <c r="N159" s="446"/>
      <c r="O159" s="446"/>
      <c r="P159" s="446"/>
    </row>
    <row r="160" spans="1:17" s="1" customFormat="1" ht="13.5" customHeight="1">
      <c r="A160" s="25" t="s">
        <v>1264</v>
      </c>
      <c r="B160" s="425" t="s">
        <v>615</v>
      </c>
      <c r="C160" s="425"/>
      <c r="D160" s="425"/>
      <c r="E160" s="425"/>
      <c r="F160" s="426"/>
      <c r="G160" s="26" t="s">
        <v>1265</v>
      </c>
      <c r="H160" s="91">
        <v>40392</v>
      </c>
      <c r="I160" s="26" t="s">
        <v>1266</v>
      </c>
      <c r="J160" s="91">
        <v>40522</v>
      </c>
      <c r="K160" s="26" t="s">
        <v>1270</v>
      </c>
      <c r="L160" s="451" t="s">
        <v>159</v>
      </c>
      <c r="M160" s="451"/>
      <c r="N160" s="113" t="s">
        <v>1221</v>
      </c>
      <c r="O160" s="451" t="s">
        <v>161</v>
      </c>
      <c r="P160" s="452"/>
      <c r="Q160"/>
    </row>
    <row r="161" spans="1:17" s="1" customFormat="1" ht="13.5" customHeight="1">
      <c r="A161" s="25" t="s">
        <v>1267</v>
      </c>
      <c r="B161" s="391" t="s">
        <v>261</v>
      </c>
      <c r="C161" s="369"/>
      <c r="D161" s="369"/>
      <c r="E161" s="369"/>
      <c r="F161" s="369"/>
      <c r="G161" s="369"/>
      <c r="H161" s="369"/>
      <c r="I161" s="370"/>
      <c r="J161" s="95" t="s">
        <v>1222</v>
      </c>
      <c r="K161" s="391" t="s">
        <v>616</v>
      </c>
      <c r="L161" s="369"/>
      <c r="M161" s="369"/>
      <c r="N161" s="369"/>
      <c r="O161" s="369"/>
      <c r="P161" s="370"/>
      <c r="Q161"/>
    </row>
    <row r="162" spans="1:16" ht="12.75">
      <c r="A162" s="447"/>
      <c r="B162" s="447"/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</row>
    <row r="163" spans="1:19" s="9" customFormat="1" ht="12.75">
      <c r="A163" s="367" t="s">
        <v>617</v>
      </c>
      <c r="B163" s="368"/>
      <c r="C163" s="368"/>
      <c r="D163" s="368"/>
      <c r="E163" s="371"/>
      <c r="F163" s="444"/>
      <c r="G163" s="445"/>
      <c r="H163" s="445"/>
      <c r="I163" s="445"/>
      <c r="J163" s="445"/>
      <c r="K163" s="445"/>
      <c r="L163" s="445"/>
      <c r="M163" s="445"/>
      <c r="N163" s="445"/>
      <c r="O163" s="445"/>
      <c r="P163" s="445"/>
      <c r="Q163"/>
      <c r="R163" s="23"/>
      <c r="S163" s="23"/>
    </row>
    <row r="164" spans="1:17" s="1" customFormat="1" ht="13.5" customHeight="1">
      <c r="A164" s="25" t="s">
        <v>1264</v>
      </c>
      <c r="B164" s="425" t="s">
        <v>621</v>
      </c>
      <c r="C164" s="425"/>
      <c r="D164" s="425"/>
      <c r="E164" s="425"/>
      <c r="F164" s="426"/>
      <c r="G164" s="26" t="s">
        <v>1265</v>
      </c>
      <c r="H164" s="91">
        <v>40392</v>
      </c>
      <c r="I164" s="26" t="s">
        <v>1266</v>
      </c>
      <c r="J164" s="91">
        <v>40522</v>
      </c>
      <c r="K164" s="26" t="s">
        <v>1270</v>
      </c>
      <c r="L164" s="451" t="s">
        <v>135</v>
      </c>
      <c r="M164" s="451"/>
      <c r="N164" s="113" t="s">
        <v>1221</v>
      </c>
      <c r="O164" s="451" t="s">
        <v>161</v>
      </c>
      <c r="P164" s="452"/>
      <c r="Q164"/>
    </row>
    <row r="165" spans="1:17" s="1" customFormat="1" ht="13.5" customHeight="1">
      <c r="A165" s="25" t="s">
        <v>1267</v>
      </c>
      <c r="B165" s="391" t="s">
        <v>622</v>
      </c>
      <c r="C165" s="369"/>
      <c r="D165" s="369"/>
      <c r="E165" s="369"/>
      <c r="F165" s="369"/>
      <c r="G165" s="369"/>
      <c r="H165" s="369"/>
      <c r="I165" s="370"/>
      <c r="J165" s="95" t="s">
        <v>1222</v>
      </c>
      <c r="K165" s="391" t="s">
        <v>1245</v>
      </c>
      <c r="L165" s="369"/>
      <c r="M165" s="369"/>
      <c r="N165" s="369"/>
      <c r="O165" s="369"/>
      <c r="P165" s="370"/>
      <c r="Q165"/>
    </row>
    <row r="166" spans="1:16" ht="12.75">
      <c r="A166" s="446"/>
      <c r="B166" s="446"/>
      <c r="C166" s="446"/>
      <c r="D166" s="446"/>
      <c r="E166" s="446"/>
      <c r="F166" s="446"/>
      <c r="G166" s="446"/>
      <c r="H166" s="446"/>
      <c r="I166" s="446"/>
      <c r="J166" s="446"/>
      <c r="K166" s="446"/>
      <c r="L166" s="446"/>
      <c r="M166" s="446"/>
      <c r="N166" s="446"/>
      <c r="O166" s="446"/>
      <c r="P166" s="446"/>
    </row>
    <row r="167" spans="1:19" s="9" customFormat="1" ht="12.75">
      <c r="A167" s="367" t="s">
        <v>19</v>
      </c>
      <c r="B167" s="368"/>
      <c r="C167" s="368"/>
      <c r="D167" s="368"/>
      <c r="E167" s="371"/>
      <c r="F167" s="444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/>
      <c r="R167" s="23"/>
      <c r="S167" s="23"/>
    </row>
    <row r="168" spans="1:17" s="1" customFormat="1" ht="13.5" customHeight="1">
      <c r="A168" s="25" t="s">
        <v>1264</v>
      </c>
      <c r="B168" s="425" t="s">
        <v>640</v>
      </c>
      <c r="C168" s="425"/>
      <c r="D168" s="425"/>
      <c r="E168" s="425"/>
      <c r="F168" s="426"/>
      <c r="G168" s="26" t="s">
        <v>1265</v>
      </c>
      <c r="H168" s="91">
        <v>40391</v>
      </c>
      <c r="I168" s="26" t="s">
        <v>1266</v>
      </c>
      <c r="J168" s="91">
        <v>40390</v>
      </c>
      <c r="K168" s="26" t="s">
        <v>1270</v>
      </c>
      <c r="L168" s="451" t="s">
        <v>346</v>
      </c>
      <c r="M168" s="451"/>
      <c r="N168" s="113" t="s">
        <v>1221</v>
      </c>
      <c r="O168" s="451" t="s">
        <v>160</v>
      </c>
      <c r="P168" s="452"/>
      <c r="Q168"/>
    </row>
    <row r="169" spans="1:17" s="1" customFormat="1" ht="13.5" customHeight="1">
      <c r="A169" s="25" t="s">
        <v>1267</v>
      </c>
      <c r="B169" s="391" t="s">
        <v>641</v>
      </c>
      <c r="C169" s="369"/>
      <c r="D169" s="369"/>
      <c r="E169" s="369"/>
      <c r="F169" s="369"/>
      <c r="G169" s="369"/>
      <c r="H169" s="369"/>
      <c r="I169" s="370"/>
      <c r="J169" s="95" t="s">
        <v>1222</v>
      </c>
      <c r="K169" s="391" t="s">
        <v>396</v>
      </c>
      <c r="L169" s="369"/>
      <c r="M169" s="369"/>
      <c r="N169" s="369"/>
      <c r="O169" s="369"/>
      <c r="P169" s="370"/>
      <c r="Q169"/>
    </row>
    <row r="170" spans="1:16" ht="12.75">
      <c r="A170" s="446"/>
      <c r="B170" s="446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</row>
    <row r="171" spans="1:17" s="1" customFormat="1" ht="13.5" customHeight="1">
      <c r="A171" s="25" t="s">
        <v>1264</v>
      </c>
      <c r="B171" s="425" t="s">
        <v>642</v>
      </c>
      <c r="C171" s="425"/>
      <c r="D171" s="425"/>
      <c r="E171" s="425"/>
      <c r="F171" s="426"/>
      <c r="G171" s="26" t="s">
        <v>1265</v>
      </c>
      <c r="H171" s="91">
        <v>40238</v>
      </c>
      <c r="I171" s="26" t="s">
        <v>1266</v>
      </c>
      <c r="J171" s="91">
        <v>40534</v>
      </c>
      <c r="K171" s="26" t="s">
        <v>1270</v>
      </c>
      <c r="L171" s="451" t="s">
        <v>346</v>
      </c>
      <c r="M171" s="451"/>
      <c r="N171" s="113" t="s">
        <v>1221</v>
      </c>
      <c r="O171" s="451" t="s">
        <v>160</v>
      </c>
      <c r="P171" s="452"/>
      <c r="Q171"/>
    </row>
    <row r="172" spans="1:17" s="1" customFormat="1" ht="13.5" customHeight="1">
      <c r="A172" s="25" t="s">
        <v>1267</v>
      </c>
      <c r="B172" s="391" t="s">
        <v>635</v>
      </c>
      <c r="C172" s="369"/>
      <c r="D172" s="369"/>
      <c r="E172" s="369"/>
      <c r="F172" s="369"/>
      <c r="G172" s="369"/>
      <c r="H172" s="369"/>
      <c r="I172" s="370"/>
      <c r="J172" s="95" t="s">
        <v>1222</v>
      </c>
      <c r="K172" s="391" t="s">
        <v>646</v>
      </c>
      <c r="L172" s="369"/>
      <c r="M172" s="369"/>
      <c r="N172" s="369"/>
      <c r="O172" s="369"/>
      <c r="P172" s="370"/>
      <c r="Q172"/>
    </row>
    <row r="173" spans="1:16" ht="12.75">
      <c r="A173" s="446"/>
      <c r="B173" s="446"/>
      <c r="C173" s="446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</row>
    <row r="174" spans="1:17" s="1" customFormat="1" ht="13.5" customHeight="1">
      <c r="A174" s="25" t="s">
        <v>1264</v>
      </c>
      <c r="B174" s="425" t="s">
        <v>643</v>
      </c>
      <c r="C174" s="425"/>
      <c r="D174" s="425"/>
      <c r="E174" s="425"/>
      <c r="F174" s="426"/>
      <c r="G174" s="26" t="s">
        <v>1265</v>
      </c>
      <c r="H174" s="91">
        <v>40391</v>
      </c>
      <c r="I174" s="26" t="s">
        <v>1266</v>
      </c>
      <c r="J174" s="91" t="s">
        <v>135</v>
      </c>
      <c r="K174" s="26" t="s">
        <v>1270</v>
      </c>
      <c r="L174" s="451" t="s">
        <v>346</v>
      </c>
      <c r="M174" s="451"/>
      <c r="N174" s="113" t="s">
        <v>1221</v>
      </c>
      <c r="O174" s="451" t="s">
        <v>160</v>
      </c>
      <c r="P174" s="452"/>
      <c r="Q174"/>
    </row>
    <row r="175" spans="1:17" s="1" customFormat="1" ht="13.5" customHeight="1">
      <c r="A175" s="25" t="s">
        <v>1267</v>
      </c>
      <c r="B175" s="391" t="s">
        <v>644</v>
      </c>
      <c r="C175" s="369"/>
      <c r="D175" s="369"/>
      <c r="E175" s="369"/>
      <c r="F175" s="369"/>
      <c r="G175" s="369"/>
      <c r="H175" s="369"/>
      <c r="I175" s="370"/>
      <c r="J175" s="95" t="s">
        <v>1222</v>
      </c>
      <c r="K175" s="391" t="s">
        <v>647</v>
      </c>
      <c r="L175" s="369"/>
      <c r="M175" s="369"/>
      <c r="N175" s="369"/>
      <c r="O175" s="369"/>
      <c r="P175" s="370"/>
      <c r="Q175"/>
    </row>
    <row r="176" spans="1:16" ht="12.75">
      <c r="A176" s="446"/>
      <c r="B176" s="446"/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</row>
    <row r="177" spans="1:17" s="1" customFormat="1" ht="13.5" customHeight="1">
      <c r="A177" s="25" t="s">
        <v>1264</v>
      </c>
      <c r="B177" s="425" t="s">
        <v>645</v>
      </c>
      <c r="C177" s="425"/>
      <c r="D177" s="425"/>
      <c r="E177" s="425"/>
      <c r="F177" s="426"/>
      <c r="G177" s="26" t="s">
        <v>1265</v>
      </c>
      <c r="H177" s="91">
        <v>40391</v>
      </c>
      <c r="I177" s="26" t="s">
        <v>1266</v>
      </c>
      <c r="J177" s="91" t="s">
        <v>135</v>
      </c>
      <c r="K177" s="26" t="s">
        <v>1270</v>
      </c>
      <c r="L177" s="451" t="s">
        <v>346</v>
      </c>
      <c r="M177" s="451"/>
      <c r="N177" s="113" t="s">
        <v>1221</v>
      </c>
      <c r="O177" s="451" t="s">
        <v>135</v>
      </c>
      <c r="P177" s="452"/>
      <c r="Q177"/>
    </row>
    <row r="178" spans="1:17" s="1" customFormat="1" ht="13.5" customHeight="1">
      <c r="A178" s="25" t="s">
        <v>1267</v>
      </c>
      <c r="B178" s="391" t="s">
        <v>644</v>
      </c>
      <c r="C178" s="369"/>
      <c r="D178" s="369"/>
      <c r="E178" s="369"/>
      <c r="F178" s="369"/>
      <c r="G178" s="369"/>
      <c r="H178" s="369"/>
      <c r="I178" s="370"/>
      <c r="J178" s="95" t="s">
        <v>1222</v>
      </c>
      <c r="K178" s="391" t="s">
        <v>647</v>
      </c>
      <c r="L178" s="369"/>
      <c r="M178" s="369"/>
      <c r="N178" s="369"/>
      <c r="O178" s="369"/>
      <c r="P178" s="370"/>
      <c r="Q178"/>
    </row>
    <row r="179" spans="1:16" ht="12.75">
      <c r="A179" s="447"/>
      <c r="B179" s="447"/>
      <c r="C179" s="447"/>
      <c r="D179" s="447"/>
      <c r="E179" s="447"/>
      <c r="F179" s="447"/>
      <c r="G179" s="447"/>
      <c r="H179" s="447"/>
      <c r="I179" s="447"/>
      <c r="J179" s="447"/>
      <c r="K179" s="447"/>
      <c r="L179" s="447"/>
      <c r="M179" s="447"/>
      <c r="N179" s="447"/>
      <c r="O179" s="447"/>
      <c r="P179" s="447"/>
    </row>
    <row r="180" spans="1:19" s="9" customFormat="1" ht="12.75">
      <c r="A180" s="367" t="s">
        <v>216</v>
      </c>
      <c r="B180" s="368"/>
      <c r="C180" s="368"/>
      <c r="D180" s="368"/>
      <c r="E180" s="371"/>
      <c r="F180" s="444"/>
      <c r="G180" s="445"/>
      <c r="H180" s="445"/>
      <c r="I180" s="445"/>
      <c r="J180" s="445"/>
      <c r="K180" s="445"/>
      <c r="L180" s="445"/>
      <c r="M180" s="445"/>
      <c r="N180" s="445"/>
      <c r="O180" s="445"/>
      <c r="P180" s="445"/>
      <c r="Q180"/>
      <c r="R180" s="23"/>
      <c r="S180" s="23"/>
    </row>
    <row r="181" spans="1:17" s="1" customFormat="1" ht="13.5" customHeight="1">
      <c r="A181" s="25" t="s">
        <v>1264</v>
      </c>
      <c r="B181" s="425" t="s">
        <v>224</v>
      </c>
      <c r="C181" s="425"/>
      <c r="D181" s="425"/>
      <c r="E181" s="425"/>
      <c r="F181" s="426"/>
      <c r="G181" s="26" t="s">
        <v>1265</v>
      </c>
      <c r="H181" s="91">
        <v>40400</v>
      </c>
      <c r="I181" s="26" t="s">
        <v>1266</v>
      </c>
      <c r="J181" s="91">
        <v>40522</v>
      </c>
      <c r="K181" s="26" t="s">
        <v>1270</v>
      </c>
      <c r="L181" s="451" t="s">
        <v>159</v>
      </c>
      <c r="M181" s="451"/>
      <c r="N181" s="113" t="s">
        <v>1221</v>
      </c>
      <c r="O181" s="451" t="s">
        <v>161</v>
      </c>
      <c r="P181" s="452"/>
      <c r="Q181"/>
    </row>
    <row r="182" spans="1:17" s="1" customFormat="1" ht="13.5" customHeight="1">
      <c r="A182" s="25" t="s">
        <v>1267</v>
      </c>
      <c r="B182" s="391" t="s">
        <v>225</v>
      </c>
      <c r="C182" s="369"/>
      <c r="D182" s="369"/>
      <c r="E182" s="369"/>
      <c r="F182" s="369"/>
      <c r="G182" s="369"/>
      <c r="H182" s="369"/>
      <c r="I182" s="370"/>
      <c r="J182" s="95" t="s">
        <v>1222</v>
      </c>
      <c r="K182" s="391" t="s">
        <v>1245</v>
      </c>
      <c r="L182" s="369"/>
      <c r="M182" s="369"/>
      <c r="N182" s="369"/>
      <c r="O182" s="369"/>
      <c r="P182" s="370"/>
      <c r="Q182"/>
    </row>
    <row r="183" spans="1:16" ht="12.75">
      <c r="A183" s="446"/>
      <c r="B183" s="446"/>
      <c r="C183" s="446"/>
      <c r="D183" s="446"/>
      <c r="E183" s="446"/>
      <c r="F183" s="446"/>
      <c r="G183" s="446"/>
      <c r="H183" s="446"/>
      <c r="I183" s="446"/>
      <c r="J183" s="446"/>
      <c r="K183" s="446"/>
      <c r="L183" s="446"/>
      <c r="M183" s="446"/>
      <c r="N183" s="446"/>
      <c r="O183" s="446"/>
      <c r="P183" s="446"/>
    </row>
    <row r="184" spans="1:17" s="1" customFormat="1" ht="13.5" customHeight="1">
      <c r="A184" s="25" t="s">
        <v>1264</v>
      </c>
      <c r="B184" s="425" t="s">
        <v>226</v>
      </c>
      <c r="C184" s="425"/>
      <c r="D184" s="425"/>
      <c r="E184" s="425"/>
      <c r="F184" s="426"/>
      <c r="G184" s="26" t="s">
        <v>1265</v>
      </c>
      <c r="H184" s="91">
        <v>40391</v>
      </c>
      <c r="I184" s="26" t="s">
        <v>1266</v>
      </c>
      <c r="J184" s="91" t="s">
        <v>135</v>
      </c>
      <c r="K184" s="26" t="s">
        <v>1270</v>
      </c>
      <c r="L184" s="451" t="s">
        <v>159</v>
      </c>
      <c r="M184" s="451"/>
      <c r="N184" s="113" t="s">
        <v>1221</v>
      </c>
      <c r="O184" s="451" t="s">
        <v>160</v>
      </c>
      <c r="P184" s="452"/>
      <c r="Q184"/>
    </row>
    <row r="185" spans="1:17" s="1" customFormat="1" ht="13.5" customHeight="1">
      <c r="A185" s="25" t="s">
        <v>1267</v>
      </c>
      <c r="B185" s="391" t="s">
        <v>227</v>
      </c>
      <c r="C185" s="369"/>
      <c r="D185" s="369"/>
      <c r="E185" s="369"/>
      <c r="F185" s="369"/>
      <c r="G185" s="369"/>
      <c r="H185" s="369"/>
      <c r="I185" s="370"/>
      <c r="J185" s="95" t="s">
        <v>1222</v>
      </c>
      <c r="K185" s="391" t="s">
        <v>129</v>
      </c>
      <c r="L185" s="369"/>
      <c r="M185" s="369"/>
      <c r="N185" s="369"/>
      <c r="O185" s="369"/>
      <c r="P185" s="370"/>
      <c r="Q185"/>
    </row>
    <row r="186" spans="1:16" ht="12.75">
      <c r="A186" s="446"/>
      <c r="B186" s="446"/>
      <c r="C186" s="446"/>
      <c r="D186" s="446"/>
      <c r="E186" s="446"/>
      <c r="F186" s="446"/>
      <c r="G186" s="446"/>
      <c r="H186" s="446"/>
      <c r="I186" s="446"/>
      <c r="J186" s="446"/>
      <c r="K186" s="446"/>
      <c r="L186" s="446"/>
      <c r="M186" s="446"/>
      <c r="N186" s="446"/>
      <c r="O186" s="446"/>
      <c r="P186" s="446"/>
    </row>
    <row r="187" spans="1:19" s="9" customFormat="1" ht="12.75">
      <c r="A187" s="367" t="s">
        <v>20</v>
      </c>
      <c r="B187" s="368"/>
      <c r="C187" s="368"/>
      <c r="D187" s="368"/>
      <c r="E187" s="371"/>
      <c r="F187" s="444"/>
      <c r="G187" s="445"/>
      <c r="H187" s="445"/>
      <c r="I187" s="445"/>
      <c r="J187" s="445"/>
      <c r="K187" s="445"/>
      <c r="L187" s="445"/>
      <c r="M187" s="445"/>
      <c r="N187" s="445"/>
      <c r="O187" s="445"/>
      <c r="P187" s="445"/>
      <c r="Q187"/>
      <c r="R187" s="23"/>
      <c r="S187" s="23"/>
    </row>
    <row r="188" spans="1:17" s="1" customFormat="1" ht="13.5" customHeight="1">
      <c r="A188" s="25" t="s">
        <v>1264</v>
      </c>
      <c r="B188" s="425" t="s">
        <v>256</v>
      </c>
      <c r="C188" s="425"/>
      <c r="D188" s="425"/>
      <c r="E188" s="425"/>
      <c r="F188" s="426"/>
      <c r="G188" s="26" t="s">
        <v>1265</v>
      </c>
      <c r="H188" s="91">
        <v>40392</v>
      </c>
      <c r="I188" s="26" t="s">
        <v>1266</v>
      </c>
      <c r="J188" s="91">
        <v>40522</v>
      </c>
      <c r="K188" s="26" t="s">
        <v>1270</v>
      </c>
      <c r="L188" s="451" t="s">
        <v>159</v>
      </c>
      <c r="M188" s="451"/>
      <c r="N188" s="113" t="s">
        <v>1221</v>
      </c>
      <c r="O188" s="451" t="s">
        <v>161</v>
      </c>
      <c r="P188" s="452"/>
      <c r="Q188"/>
    </row>
    <row r="189" spans="1:17" s="1" customFormat="1" ht="13.5" customHeight="1">
      <c r="A189" s="25" t="s">
        <v>1267</v>
      </c>
      <c r="B189" s="391" t="s">
        <v>257</v>
      </c>
      <c r="C189" s="369"/>
      <c r="D189" s="369"/>
      <c r="E189" s="369"/>
      <c r="F189" s="369"/>
      <c r="G189" s="369"/>
      <c r="H189" s="369"/>
      <c r="I189" s="370"/>
      <c r="J189" s="95" t="s">
        <v>1222</v>
      </c>
      <c r="K189" s="391" t="s">
        <v>1245</v>
      </c>
      <c r="L189" s="369"/>
      <c r="M189" s="369"/>
      <c r="N189" s="369"/>
      <c r="O189" s="369"/>
      <c r="P189" s="370"/>
      <c r="Q189"/>
    </row>
    <row r="190" spans="1:16" ht="12.75">
      <c r="A190" s="446"/>
      <c r="B190" s="446"/>
      <c r="C190" s="446"/>
      <c r="D190" s="446"/>
      <c r="E190" s="446"/>
      <c r="F190" s="446"/>
      <c r="G190" s="446"/>
      <c r="H190" s="446"/>
      <c r="I190" s="446"/>
      <c r="J190" s="446"/>
      <c r="K190" s="446"/>
      <c r="L190" s="446"/>
      <c r="M190" s="446"/>
      <c r="N190" s="446"/>
      <c r="O190" s="446"/>
      <c r="P190" s="446"/>
    </row>
    <row r="191" spans="1:17" s="1" customFormat="1" ht="13.5" customHeight="1">
      <c r="A191" s="25" t="s">
        <v>1264</v>
      </c>
      <c r="B191" s="425" t="s">
        <v>258</v>
      </c>
      <c r="C191" s="425"/>
      <c r="D191" s="425"/>
      <c r="E191" s="425"/>
      <c r="F191" s="426"/>
      <c r="G191" s="26" t="s">
        <v>1265</v>
      </c>
      <c r="H191" s="91">
        <v>40392</v>
      </c>
      <c r="I191" s="26" t="s">
        <v>1266</v>
      </c>
      <c r="J191" s="91">
        <v>40522</v>
      </c>
      <c r="K191" s="26" t="s">
        <v>1270</v>
      </c>
      <c r="L191" s="451" t="s">
        <v>159</v>
      </c>
      <c r="M191" s="451"/>
      <c r="N191" s="113" t="s">
        <v>1221</v>
      </c>
      <c r="O191" s="451" t="s">
        <v>135</v>
      </c>
      <c r="P191" s="452"/>
      <c r="Q191"/>
    </row>
    <row r="192" spans="1:17" s="1" customFormat="1" ht="13.5" customHeight="1">
      <c r="A192" s="25" t="s">
        <v>1267</v>
      </c>
      <c r="B192" s="391" t="s">
        <v>259</v>
      </c>
      <c r="C192" s="369"/>
      <c r="D192" s="369"/>
      <c r="E192" s="369"/>
      <c r="F192" s="369"/>
      <c r="G192" s="369"/>
      <c r="H192" s="369"/>
      <c r="I192" s="370"/>
      <c r="J192" s="95" t="s">
        <v>1222</v>
      </c>
      <c r="K192" s="391" t="s">
        <v>211</v>
      </c>
      <c r="L192" s="369"/>
      <c r="M192" s="369"/>
      <c r="N192" s="369"/>
      <c r="O192" s="369"/>
      <c r="P192" s="370"/>
      <c r="Q192"/>
    </row>
    <row r="193" spans="1:16" ht="12.75">
      <c r="A193" s="446"/>
      <c r="B193" s="446"/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6"/>
      <c r="N193" s="446"/>
      <c r="O193" s="446"/>
      <c r="P193" s="446"/>
    </row>
    <row r="194" spans="1:17" s="1" customFormat="1" ht="13.5" customHeight="1">
      <c r="A194" s="25" t="s">
        <v>1264</v>
      </c>
      <c r="B194" s="425" t="s">
        <v>260</v>
      </c>
      <c r="C194" s="425"/>
      <c r="D194" s="425"/>
      <c r="E194" s="425"/>
      <c r="F194" s="426"/>
      <c r="G194" s="26" t="s">
        <v>1265</v>
      </c>
      <c r="H194" s="91">
        <v>40392</v>
      </c>
      <c r="I194" s="26" t="s">
        <v>1266</v>
      </c>
      <c r="J194" s="91">
        <v>40522</v>
      </c>
      <c r="K194" s="26" t="s">
        <v>1270</v>
      </c>
      <c r="L194" s="451" t="s">
        <v>159</v>
      </c>
      <c r="M194" s="451"/>
      <c r="N194" s="113" t="s">
        <v>1221</v>
      </c>
      <c r="O194" s="451" t="s">
        <v>160</v>
      </c>
      <c r="P194" s="452"/>
      <c r="Q194"/>
    </row>
    <row r="195" spans="1:17" s="1" customFormat="1" ht="13.5" customHeight="1">
      <c r="A195" s="25" t="s">
        <v>1267</v>
      </c>
      <c r="B195" s="391" t="s">
        <v>261</v>
      </c>
      <c r="C195" s="369"/>
      <c r="D195" s="369"/>
      <c r="E195" s="369"/>
      <c r="F195" s="369"/>
      <c r="G195" s="369"/>
      <c r="H195" s="369"/>
      <c r="I195" s="370"/>
      <c r="J195" s="95" t="s">
        <v>1222</v>
      </c>
      <c r="K195" s="391" t="s">
        <v>211</v>
      </c>
      <c r="L195" s="369"/>
      <c r="M195" s="369"/>
      <c r="N195" s="369"/>
      <c r="O195" s="369"/>
      <c r="P195" s="370"/>
      <c r="Q195"/>
    </row>
    <row r="196" spans="1:16" ht="12.75">
      <c r="A196" s="446"/>
      <c r="B196" s="446"/>
      <c r="C196" s="446"/>
      <c r="D196" s="446"/>
      <c r="E196" s="446"/>
      <c r="F196" s="446"/>
      <c r="G196" s="446"/>
      <c r="H196" s="446"/>
      <c r="I196" s="446"/>
      <c r="J196" s="446"/>
      <c r="K196" s="446"/>
      <c r="L196" s="446"/>
      <c r="M196" s="446"/>
      <c r="N196" s="446"/>
      <c r="O196" s="446"/>
      <c r="P196" s="446"/>
    </row>
    <row r="197" spans="1:17" s="1" customFormat="1" ht="13.5" customHeight="1">
      <c r="A197" s="25" t="s">
        <v>1264</v>
      </c>
      <c r="B197" s="425" t="s">
        <v>262</v>
      </c>
      <c r="C197" s="425"/>
      <c r="D197" s="425"/>
      <c r="E197" s="425"/>
      <c r="F197" s="426"/>
      <c r="G197" s="26" t="s">
        <v>1265</v>
      </c>
      <c r="H197" s="91">
        <v>40392</v>
      </c>
      <c r="I197" s="26" t="s">
        <v>1266</v>
      </c>
      <c r="J197" s="91">
        <v>40498</v>
      </c>
      <c r="K197" s="26" t="s">
        <v>1270</v>
      </c>
      <c r="L197" s="451" t="s">
        <v>159</v>
      </c>
      <c r="M197" s="451"/>
      <c r="N197" s="113" t="s">
        <v>1221</v>
      </c>
      <c r="O197" s="451" t="s">
        <v>160</v>
      </c>
      <c r="P197" s="452"/>
      <c r="Q197"/>
    </row>
    <row r="198" spans="1:17" s="1" customFormat="1" ht="13.5" customHeight="1">
      <c r="A198" s="25" t="s">
        <v>1267</v>
      </c>
      <c r="B198" s="391" t="s">
        <v>261</v>
      </c>
      <c r="C198" s="369"/>
      <c r="D198" s="369"/>
      <c r="E198" s="369"/>
      <c r="F198" s="369"/>
      <c r="G198" s="369"/>
      <c r="H198" s="369"/>
      <c r="I198" s="370"/>
      <c r="J198" s="95" t="s">
        <v>1222</v>
      </c>
      <c r="K198" s="391" t="s">
        <v>211</v>
      </c>
      <c r="L198" s="369"/>
      <c r="M198" s="369"/>
      <c r="N198" s="369"/>
      <c r="O198" s="369"/>
      <c r="P198" s="370"/>
      <c r="Q198"/>
    </row>
    <row r="199" spans="1:16" ht="12.75">
      <c r="A199" s="447"/>
      <c r="B199" s="447"/>
      <c r="C199" s="447"/>
      <c r="D199" s="447"/>
      <c r="E199" s="447"/>
      <c r="F199" s="447"/>
      <c r="G199" s="447"/>
      <c r="H199" s="447"/>
      <c r="I199" s="447"/>
      <c r="J199" s="447"/>
      <c r="K199" s="447"/>
      <c r="L199" s="447"/>
      <c r="M199" s="447"/>
      <c r="N199" s="447"/>
      <c r="O199" s="447"/>
      <c r="P199" s="447"/>
    </row>
    <row r="200" spans="1:19" s="9" customFormat="1" ht="12.75">
      <c r="A200" s="367" t="s">
        <v>935</v>
      </c>
      <c r="B200" s="368"/>
      <c r="C200" s="368"/>
      <c r="D200" s="368"/>
      <c r="E200" s="371"/>
      <c r="F200" s="444"/>
      <c r="G200" s="445"/>
      <c r="H200" s="445"/>
      <c r="I200" s="445"/>
      <c r="J200" s="445"/>
      <c r="K200" s="445"/>
      <c r="L200" s="445"/>
      <c r="M200" s="445"/>
      <c r="N200" s="445"/>
      <c r="O200" s="445"/>
      <c r="P200" s="445"/>
      <c r="Q200"/>
      <c r="R200" s="23"/>
      <c r="S200" s="23"/>
    </row>
    <row r="201" spans="1:17" s="1" customFormat="1" ht="13.5" customHeight="1">
      <c r="A201" s="25" t="s">
        <v>1264</v>
      </c>
      <c r="B201" s="425" t="s">
        <v>936</v>
      </c>
      <c r="C201" s="425"/>
      <c r="D201" s="425"/>
      <c r="E201" s="425"/>
      <c r="F201" s="426"/>
      <c r="G201" s="26" t="s">
        <v>1265</v>
      </c>
      <c r="H201" s="91">
        <v>40400</v>
      </c>
      <c r="I201" s="26" t="s">
        <v>1266</v>
      </c>
      <c r="J201" s="91">
        <v>40522</v>
      </c>
      <c r="K201" s="26" t="s">
        <v>1270</v>
      </c>
      <c r="L201" s="451" t="s">
        <v>159</v>
      </c>
      <c r="M201" s="451"/>
      <c r="N201" s="113" t="s">
        <v>1221</v>
      </c>
      <c r="O201" s="451" t="s">
        <v>161</v>
      </c>
      <c r="P201" s="452"/>
      <c r="Q201"/>
    </row>
    <row r="202" spans="1:17" s="1" customFormat="1" ht="13.5" customHeight="1">
      <c r="A202" s="25" t="s">
        <v>1267</v>
      </c>
      <c r="B202" s="391" t="s">
        <v>937</v>
      </c>
      <c r="C202" s="369"/>
      <c r="D202" s="369"/>
      <c r="E202" s="369"/>
      <c r="F202" s="369"/>
      <c r="G202" s="369"/>
      <c r="H202" s="369"/>
      <c r="I202" s="370"/>
      <c r="J202" s="95" t="s">
        <v>1222</v>
      </c>
      <c r="K202" s="391" t="s">
        <v>1245</v>
      </c>
      <c r="L202" s="369"/>
      <c r="M202" s="369"/>
      <c r="N202" s="369"/>
      <c r="O202" s="369"/>
      <c r="P202" s="370"/>
      <c r="Q202"/>
    </row>
    <row r="203" spans="1:16" ht="12.75">
      <c r="A203" s="446"/>
      <c r="B203" s="446"/>
      <c r="C203" s="446"/>
      <c r="D203" s="446"/>
      <c r="E203" s="446"/>
      <c r="F203" s="446"/>
      <c r="G203" s="446"/>
      <c r="H203" s="446"/>
      <c r="I203" s="446"/>
      <c r="J203" s="446"/>
      <c r="K203" s="446"/>
      <c r="L203" s="446"/>
      <c r="M203" s="446"/>
      <c r="N203" s="446"/>
      <c r="O203" s="446"/>
      <c r="P203" s="446"/>
    </row>
    <row r="204" spans="1:17" s="1" customFormat="1" ht="13.5" customHeight="1">
      <c r="A204" s="25" t="s">
        <v>1264</v>
      </c>
      <c r="B204" s="425" t="s">
        <v>938</v>
      </c>
      <c r="C204" s="425"/>
      <c r="D204" s="425"/>
      <c r="E204" s="425"/>
      <c r="F204" s="426"/>
      <c r="G204" s="26" t="s">
        <v>1265</v>
      </c>
      <c r="H204" s="91">
        <v>40400</v>
      </c>
      <c r="I204" s="26" t="s">
        <v>1266</v>
      </c>
      <c r="J204" s="91">
        <v>40471</v>
      </c>
      <c r="K204" s="26" t="s">
        <v>1270</v>
      </c>
      <c r="L204" s="451" t="s">
        <v>159</v>
      </c>
      <c r="M204" s="451"/>
      <c r="N204" s="113" t="s">
        <v>1221</v>
      </c>
      <c r="O204" s="451" t="s">
        <v>161</v>
      </c>
      <c r="P204" s="452"/>
      <c r="Q204"/>
    </row>
    <row r="205" spans="1:17" s="1" customFormat="1" ht="13.5" customHeight="1">
      <c r="A205" s="25" t="s">
        <v>1267</v>
      </c>
      <c r="B205" s="391" t="s">
        <v>937</v>
      </c>
      <c r="C205" s="369"/>
      <c r="D205" s="369"/>
      <c r="E205" s="369"/>
      <c r="F205" s="369"/>
      <c r="G205" s="369"/>
      <c r="H205" s="369"/>
      <c r="I205" s="370"/>
      <c r="J205" s="95" t="s">
        <v>1222</v>
      </c>
      <c r="K205" s="391" t="s">
        <v>1245</v>
      </c>
      <c r="L205" s="369"/>
      <c r="M205" s="369"/>
      <c r="N205" s="369"/>
      <c r="O205" s="369"/>
      <c r="P205" s="370"/>
      <c r="Q205"/>
    </row>
    <row r="206" spans="1:16" ht="12.75">
      <c r="A206" s="446"/>
      <c r="B206" s="446"/>
      <c r="C206" s="446"/>
      <c r="D206" s="446"/>
      <c r="E206" s="446"/>
      <c r="F206" s="446"/>
      <c r="G206" s="446"/>
      <c r="H206" s="446"/>
      <c r="I206" s="446"/>
      <c r="J206" s="446"/>
      <c r="K206" s="446"/>
      <c r="L206" s="446"/>
      <c r="M206" s="446"/>
      <c r="N206" s="446"/>
      <c r="O206" s="446"/>
      <c r="P206" s="446"/>
    </row>
    <row r="207" spans="1:19" s="9" customFormat="1" ht="12.75">
      <c r="A207" s="367" t="s">
        <v>940</v>
      </c>
      <c r="B207" s="368"/>
      <c r="C207" s="368"/>
      <c r="D207" s="368"/>
      <c r="E207" s="371"/>
      <c r="F207" s="444"/>
      <c r="G207" s="445"/>
      <c r="H207" s="445"/>
      <c r="I207" s="445"/>
      <c r="J207" s="445"/>
      <c r="K207" s="445"/>
      <c r="L207" s="445"/>
      <c r="M207" s="445"/>
      <c r="N207" s="445"/>
      <c r="O207" s="445"/>
      <c r="P207" s="445"/>
      <c r="Q207"/>
      <c r="R207" s="23"/>
      <c r="S207" s="23"/>
    </row>
    <row r="208" spans="1:17" s="1" customFormat="1" ht="13.5" customHeight="1">
      <c r="A208" s="25" t="s">
        <v>1264</v>
      </c>
      <c r="B208" s="425" t="s">
        <v>953</v>
      </c>
      <c r="C208" s="425"/>
      <c r="D208" s="425"/>
      <c r="E208" s="425"/>
      <c r="F208" s="426"/>
      <c r="G208" s="26" t="s">
        <v>1265</v>
      </c>
      <c r="H208" s="91">
        <v>40391</v>
      </c>
      <c r="I208" s="26" t="s">
        <v>1266</v>
      </c>
      <c r="J208" s="91">
        <v>40756</v>
      </c>
      <c r="K208" s="26" t="s">
        <v>1270</v>
      </c>
      <c r="L208" s="451" t="s">
        <v>346</v>
      </c>
      <c r="M208" s="451"/>
      <c r="N208" s="113" t="s">
        <v>1221</v>
      </c>
      <c r="O208" s="451" t="s">
        <v>160</v>
      </c>
      <c r="P208" s="452"/>
      <c r="Q208"/>
    </row>
    <row r="209" spans="1:17" s="1" customFormat="1" ht="13.5" customHeight="1">
      <c r="A209" s="25" t="s">
        <v>1267</v>
      </c>
      <c r="B209" s="391" t="s">
        <v>954</v>
      </c>
      <c r="C209" s="369"/>
      <c r="D209" s="369"/>
      <c r="E209" s="369"/>
      <c r="F209" s="369"/>
      <c r="G209" s="369"/>
      <c r="H209" s="369"/>
      <c r="I209" s="370"/>
      <c r="J209" s="95" t="s">
        <v>1222</v>
      </c>
      <c r="K209" s="391" t="s">
        <v>396</v>
      </c>
      <c r="L209" s="369"/>
      <c r="M209" s="369"/>
      <c r="N209" s="369"/>
      <c r="O209" s="369"/>
      <c r="P209" s="370"/>
      <c r="Q209"/>
    </row>
    <row r="210" spans="1:16" ht="12.75">
      <c r="A210" s="446"/>
      <c r="B210" s="446"/>
      <c r="C210" s="446"/>
      <c r="D210" s="446"/>
      <c r="E210" s="446"/>
      <c r="F210" s="446"/>
      <c r="G210" s="446"/>
      <c r="H210" s="446"/>
      <c r="I210" s="446"/>
      <c r="J210" s="446"/>
      <c r="K210" s="446"/>
      <c r="L210" s="446"/>
      <c r="M210" s="446"/>
      <c r="N210" s="446"/>
      <c r="O210" s="446"/>
      <c r="P210" s="446"/>
    </row>
    <row r="211" spans="1:19" s="9" customFormat="1" ht="12.75">
      <c r="A211" s="367" t="s">
        <v>22</v>
      </c>
      <c r="B211" s="368"/>
      <c r="C211" s="368"/>
      <c r="D211" s="368"/>
      <c r="E211" s="371"/>
      <c r="F211" s="444"/>
      <c r="G211" s="445"/>
      <c r="H211" s="445"/>
      <c r="I211" s="445"/>
      <c r="J211" s="445"/>
      <c r="K211" s="445"/>
      <c r="L211" s="445"/>
      <c r="M211" s="445"/>
      <c r="N211" s="445"/>
      <c r="O211" s="445"/>
      <c r="P211" s="445"/>
      <c r="Q211"/>
      <c r="R211" s="23"/>
      <c r="S211" s="23"/>
    </row>
    <row r="212" spans="1:17" s="1" customFormat="1" ht="13.5" customHeight="1">
      <c r="A212" s="25" t="s">
        <v>1264</v>
      </c>
      <c r="B212" s="425" t="s">
        <v>586</v>
      </c>
      <c r="C212" s="425"/>
      <c r="D212" s="425"/>
      <c r="E212" s="425"/>
      <c r="F212" s="426"/>
      <c r="G212" s="26" t="s">
        <v>1265</v>
      </c>
      <c r="H212" s="91">
        <v>40392</v>
      </c>
      <c r="I212" s="26" t="s">
        <v>1266</v>
      </c>
      <c r="J212" s="91">
        <v>40519</v>
      </c>
      <c r="K212" s="26" t="s">
        <v>1270</v>
      </c>
      <c r="L212" s="451" t="s">
        <v>135</v>
      </c>
      <c r="M212" s="451"/>
      <c r="N212" s="113" t="s">
        <v>1221</v>
      </c>
      <c r="O212" s="451" t="s">
        <v>135</v>
      </c>
      <c r="P212" s="452"/>
      <c r="Q212"/>
    </row>
    <row r="213" spans="1:17" s="1" customFormat="1" ht="13.5" customHeight="1">
      <c r="A213" s="25" t="s">
        <v>1267</v>
      </c>
      <c r="B213" s="391" t="s">
        <v>587</v>
      </c>
      <c r="C213" s="369"/>
      <c r="D213" s="369"/>
      <c r="E213" s="369"/>
      <c r="F213" s="369"/>
      <c r="G213" s="369"/>
      <c r="H213" s="369"/>
      <c r="I213" s="370"/>
      <c r="J213" s="95" t="s">
        <v>1222</v>
      </c>
      <c r="K213" s="391" t="s">
        <v>1245</v>
      </c>
      <c r="L213" s="369"/>
      <c r="M213" s="369"/>
      <c r="N213" s="369"/>
      <c r="O213" s="369"/>
      <c r="P213" s="370"/>
      <c r="Q213"/>
    </row>
    <row r="214" spans="1:16" ht="12.75">
      <c r="A214" s="446"/>
      <c r="B214" s="446"/>
      <c r="C214" s="446"/>
      <c r="D214" s="446"/>
      <c r="E214" s="446"/>
      <c r="F214" s="446"/>
      <c r="G214" s="446"/>
      <c r="H214" s="446"/>
      <c r="I214" s="446"/>
      <c r="J214" s="446"/>
      <c r="K214" s="446"/>
      <c r="L214" s="446"/>
      <c r="M214" s="446"/>
      <c r="N214" s="446"/>
      <c r="O214" s="446"/>
      <c r="P214" s="446"/>
    </row>
    <row r="215" spans="1:19" s="9" customFormat="1" ht="12.75">
      <c r="A215" s="367" t="s">
        <v>648</v>
      </c>
      <c r="B215" s="368"/>
      <c r="C215" s="368"/>
      <c r="D215" s="368"/>
      <c r="E215" s="371"/>
      <c r="F215" s="444"/>
      <c r="G215" s="445"/>
      <c r="H215" s="445"/>
      <c r="I215" s="445"/>
      <c r="J215" s="445"/>
      <c r="K215" s="445"/>
      <c r="L215" s="445"/>
      <c r="M215" s="445"/>
      <c r="N215" s="445"/>
      <c r="O215" s="445"/>
      <c r="P215" s="445"/>
      <c r="Q215"/>
      <c r="R215" s="23"/>
      <c r="S215" s="23"/>
    </row>
    <row r="216" spans="1:17" s="1" customFormat="1" ht="13.5" customHeight="1">
      <c r="A216" s="25" t="s">
        <v>1264</v>
      </c>
      <c r="B216" s="425" t="s">
        <v>650</v>
      </c>
      <c r="C216" s="425"/>
      <c r="D216" s="425"/>
      <c r="E216" s="425"/>
      <c r="F216" s="426"/>
      <c r="G216" s="26" t="s">
        <v>1265</v>
      </c>
      <c r="H216" s="91" t="s">
        <v>135</v>
      </c>
      <c r="I216" s="26" t="s">
        <v>1266</v>
      </c>
      <c r="J216" s="91" t="s">
        <v>135</v>
      </c>
      <c r="K216" s="26" t="s">
        <v>1270</v>
      </c>
      <c r="L216" s="451" t="s">
        <v>135</v>
      </c>
      <c r="M216" s="451"/>
      <c r="N216" s="113" t="s">
        <v>1221</v>
      </c>
      <c r="O216" s="451" t="s">
        <v>161</v>
      </c>
      <c r="P216" s="452"/>
      <c r="Q216"/>
    </row>
    <row r="217" spans="1:17" s="1" customFormat="1" ht="13.5" customHeight="1">
      <c r="A217" s="25" t="s">
        <v>1267</v>
      </c>
      <c r="B217" s="391" t="s">
        <v>125</v>
      </c>
      <c r="C217" s="369"/>
      <c r="D217" s="369"/>
      <c r="E217" s="369"/>
      <c r="F217" s="369"/>
      <c r="G217" s="369"/>
      <c r="H217" s="369"/>
      <c r="I217" s="370"/>
      <c r="J217" s="95" t="s">
        <v>1222</v>
      </c>
      <c r="K217" s="391" t="s">
        <v>135</v>
      </c>
      <c r="L217" s="369"/>
      <c r="M217" s="369"/>
      <c r="N217" s="369"/>
      <c r="O217" s="369"/>
      <c r="P217" s="370"/>
      <c r="Q217"/>
    </row>
    <row r="218" spans="1:16" ht="12.75">
      <c r="A218" s="446"/>
      <c r="B218" s="446"/>
      <c r="C218" s="446"/>
      <c r="D218" s="446"/>
      <c r="E218" s="446"/>
      <c r="F218" s="446"/>
      <c r="G218" s="446"/>
      <c r="H218" s="446"/>
      <c r="I218" s="446"/>
      <c r="J218" s="446"/>
      <c r="K218" s="446"/>
      <c r="L218" s="446"/>
      <c r="M218" s="446"/>
      <c r="N218" s="446"/>
      <c r="O218" s="446"/>
      <c r="P218" s="446"/>
    </row>
    <row r="219" spans="1:19" s="9" customFormat="1" ht="12.75">
      <c r="A219" s="367" t="s">
        <v>661</v>
      </c>
      <c r="B219" s="368"/>
      <c r="C219" s="368"/>
      <c r="D219" s="368"/>
      <c r="E219" s="371"/>
      <c r="F219" s="444"/>
      <c r="G219" s="445"/>
      <c r="H219" s="445"/>
      <c r="I219" s="445"/>
      <c r="J219" s="445"/>
      <c r="K219" s="445"/>
      <c r="L219" s="445"/>
      <c r="M219" s="445"/>
      <c r="N219" s="445"/>
      <c r="O219" s="445"/>
      <c r="P219" s="445"/>
      <c r="Q219"/>
      <c r="R219" s="23"/>
      <c r="S219" s="23"/>
    </row>
    <row r="220" spans="1:17" s="1" customFormat="1" ht="13.5" customHeight="1">
      <c r="A220" s="25" t="s">
        <v>1264</v>
      </c>
      <c r="B220" s="425" t="s">
        <v>681</v>
      </c>
      <c r="C220" s="425"/>
      <c r="D220" s="425"/>
      <c r="E220" s="425"/>
      <c r="F220" s="426"/>
      <c r="G220" s="26" t="s">
        <v>1265</v>
      </c>
      <c r="H220" s="91">
        <v>40238</v>
      </c>
      <c r="I220" s="26" t="s">
        <v>1266</v>
      </c>
      <c r="J220" s="91" t="s">
        <v>135</v>
      </c>
      <c r="K220" s="26" t="s">
        <v>1270</v>
      </c>
      <c r="L220" s="451" t="s">
        <v>135</v>
      </c>
      <c r="M220" s="451"/>
      <c r="N220" s="113" t="s">
        <v>1221</v>
      </c>
      <c r="O220" s="451" t="s">
        <v>160</v>
      </c>
      <c r="P220" s="452"/>
      <c r="Q220"/>
    </row>
    <row r="221" spans="1:17" s="1" customFormat="1" ht="13.5" customHeight="1">
      <c r="A221" s="25" t="s">
        <v>1267</v>
      </c>
      <c r="B221" s="391" t="s">
        <v>682</v>
      </c>
      <c r="C221" s="369"/>
      <c r="D221" s="369"/>
      <c r="E221" s="369"/>
      <c r="F221" s="369"/>
      <c r="G221" s="369"/>
      <c r="H221" s="369"/>
      <c r="I221" s="370"/>
      <c r="J221" s="95" t="s">
        <v>1222</v>
      </c>
      <c r="K221" s="391" t="s">
        <v>512</v>
      </c>
      <c r="L221" s="369"/>
      <c r="M221" s="369"/>
      <c r="N221" s="369"/>
      <c r="O221" s="369"/>
      <c r="P221" s="370"/>
      <c r="Q221"/>
    </row>
    <row r="222" spans="1:16" ht="12.75">
      <c r="A222" s="446"/>
      <c r="B222" s="446"/>
      <c r="C222" s="446"/>
      <c r="D222" s="446"/>
      <c r="E222" s="446"/>
      <c r="F222" s="446"/>
      <c r="G222" s="446"/>
      <c r="H222" s="446"/>
      <c r="I222" s="446"/>
      <c r="J222" s="446"/>
      <c r="K222" s="446"/>
      <c r="L222" s="446"/>
      <c r="M222" s="446"/>
      <c r="N222" s="446"/>
      <c r="O222" s="446"/>
      <c r="P222" s="446"/>
    </row>
    <row r="223" spans="1:17" s="1" customFormat="1" ht="13.5" customHeight="1">
      <c r="A223" s="25" t="s">
        <v>1264</v>
      </c>
      <c r="B223" s="425" t="s">
        <v>683</v>
      </c>
      <c r="C223" s="425"/>
      <c r="D223" s="425"/>
      <c r="E223" s="425"/>
      <c r="F223" s="426"/>
      <c r="G223" s="26" t="s">
        <v>1265</v>
      </c>
      <c r="H223" s="91">
        <v>40391</v>
      </c>
      <c r="I223" s="26" t="s">
        <v>1266</v>
      </c>
      <c r="J223" s="91" t="s">
        <v>135</v>
      </c>
      <c r="K223" s="26" t="s">
        <v>1270</v>
      </c>
      <c r="L223" s="451" t="s">
        <v>135</v>
      </c>
      <c r="M223" s="451"/>
      <c r="N223" s="113" t="s">
        <v>1221</v>
      </c>
      <c r="O223" s="451" t="s">
        <v>160</v>
      </c>
      <c r="P223" s="452"/>
      <c r="Q223"/>
    </row>
    <row r="224" spans="1:17" s="1" customFormat="1" ht="13.5" customHeight="1">
      <c r="A224" s="25" t="s">
        <v>1267</v>
      </c>
      <c r="B224" s="391" t="s">
        <v>394</v>
      </c>
      <c r="C224" s="369"/>
      <c r="D224" s="369"/>
      <c r="E224" s="369"/>
      <c r="F224" s="369"/>
      <c r="G224" s="369"/>
      <c r="H224" s="369"/>
      <c r="I224" s="370"/>
      <c r="J224" s="95" t="s">
        <v>1222</v>
      </c>
      <c r="K224" s="391" t="s">
        <v>396</v>
      </c>
      <c r="L224" s="369"/>
      <c r="M224" s="369"/>
      <c r="N224" s="369"/>
      <c r="O224" s="369"/>
      <c r="P224" s="370"/>
      <c r="Q224"/>
    </row>
    <row r="225" spans="1:16" ht="12.75">
      <c r="A225" s="446"/>
      <c r="B225" s="446"/>
      <c r="C225" s="446"/>
      <c r="D225" s="446"/>
      <c r="E225" s="446"/>
      <c r="F225" s="446"/>
      <c r="G225" s="446"/>
      <c r="H225" s="446"/>
      <c r="I225" s="446"/>
      <c r="J225" s="446"/>
      <c r="K225" s="446"/>
      <c r="L225" s="446"/>
      <c r="M225" s="446"/>
      <c r="N225" s="446"/>
      <c r="O225" s="446"/>
      <c r="P225" s="446"/>
    </row>
    <row r="226" spans="1:19" s="9" customFormat="1" ht="12.75">
      <c r="A226" s="367" t="s">
        <v>26</v>
      </c>
      <c r="B226" s="368"/>
      <c r="C226" s="368"/>
      <c r="D226" s="368"/>
      <c r="E226" s="371"/>
      <c r="F226" s="444"/>
      <c r="G226" s="445"/>
      <c r="H226" s="445"/>
      <c r="I226" s="445"/>
      <c r="J226" s="445"/>
      <c r="K226" s="445"/>
      <c r="L226" s="445"/>
      <c r="M226" s="445"/>
      <c r="N226" s="445"/>
      <c r="O226" s="445"/>
      <c r="P226" s="445"/>
      <c r="Q226"/>
      <c r="R226" s="23"/>
      <c r="S226" s="23"/>
    </row>
    <row r="227" spans="1:17" s="1" customFormat="1" ht="13.5" customHeight="1">
      <c r="A227" s="25" t="s">
        <v>1264</v>
      </c>
      <c r="B227" s="425" t="s">
        <v>695</v>
      </c>
      <c r="C227" s="425"/>
      <c r="D227" s="425"/>
      <c r="E227" s="425"/>
      <c r="F227" s="426"/>
      <c r="G227" s="26" t="s">
        <v>1265</v>
      </c>
      <c r="H227" s="91" t="s">
        <v>689</v>
      </c>
      <c r="I227" s="26" t="s">
        <v>1266</v>
      </c>
      <c r="J227" s="91" t="s">
        <v>690</v>
      </c>
      <c r="K227" s="26" t="s">
        <v>1270</v>
      </c>
      <c r="L227" s="451" t="s">
        <v>697</v>
      </c>
      <c r="M227" s="451"/>
      <c r="N227" s="113" t="s">
        <v>1221</v>
      </c>
      <c r="O227" s="451" t="s">
        <v>161</v>
      </c>
      <c r="P227" s="452"/>
      <c r="Q227"/>
    </row>
    <row r="228" spans="1:17" s="1" customFormat="1" ht="13.5" customHeight="1">
      <c r="A228" s="25" t="s">
        <v>1267</v>
      </c>
      <c r="B228" s="391" t="s">
        <v>696</v>
      </c>
      <c r="C228" s="369"/>
      <c r="D228" s="369"/>
      <c r="E228" s="369"/>
      <c r="F228" s="369"/>
      <c r="G228" s="369"/>
      <c r="H228" s="369"/>
      <c r="I228" s="370"/>
      <c r="J228" s="95" t="s">
        <v>1222</v>
      </c>
      <c r="K228" s="391" t="s">
        <v>135</v>
      </c>
      <c r="L228" s="369"/>
      <c r="M228" s="369"/>
      <c r="N228" s="369"/>
      <c r="O228" s="369"/>
      <c r="P228" s="370"/>
      <c r="Q228"/>
    </row>
    <row r="229" spans="1:16" ht="12.75">
      <c r="A229" s="446"/>
      <c r="B229" s="446"/>
      <c r="C229" s="446"/>
      <c r="D229" s="446"/>
      <c r="E229" s="446"/>
      <c r="F229" s="446"/>
      <c r="G229" s="446"/>
      <c r="H229" s="446"/>
      <c r="I229" s="446"/>
      <c r="J229" s="446"/>
      <c r="K229" s="446"/>
      <c r="L229" s="446"/>
      <c r="M229" s="446"/>
      <c r="N229" s="446"/>
      <c r="O229" s="446"/>
      <c r="P229" s="446"/>
    </row>
    <row r="230" spans="1:19" s="9" customFormat="1" ht="12.75">
      <c r="A230" s="367" t="s">
        <v>699</v>
      </c>
      <c r="B230" s="368"/>
      <c r="C230" s="368"/>
      <c r="D230" s="368"/>
      <c r="E230" s="371"/>
      <c r="F230" s="444"/>
      <c r="G230" s="445"/>
      <c r="H230" s="445"/>
      <c r="I230" s="445"/>
      <c r="J230" s="445"/>
      <c r="K230" s="445"/>
      <c r="L230" s="445"/>
      <c r="M230" s="445"/>
      <c r="N230" s="445"/>
      <c r="O230" s="445"/>
      <c r="P230" s="445"/>
      <c r="Q230"/>
      <c r="R230" s="23"/>
      <c r="S230" s="23"/>
    </row>
    <row r="231" spans="1:17" s="1" customFormat="1" ht="13.5" customHeight="1">
      <c r="A231" s="25" t="s">
        <v>1264</v>
      </c>
      <c r="B231" s="425" t="s">
        <v>707</v>
      </c>
      <c r="C231" s="425"/>
      <c r="D231" s="425"/>
      <c r="E231" s="425"/>
      <c r="F231" s="426"/>
      <c r="G231" s="26" t="s">
        <v>1265</v>
      </c>
      <c r="H231" s="91">
        <v>40391</v>
      </c>
      <c r="I231" s="26" t="s">
        <v>1266</v>
      </c>
      <c r="J231" s="91">
        <v>40755</v>
      </c>
      <c r="K231" s="26" t="s">
        <v>1270</v>
      </c>
      <c r="L231" s="451" t="s">
        <v>302</v>
      </c>
      <c r="M231" s="451"/>
      <c r="N231" s="113" t="s">
        <v>1221</v>
      </c>
      <c r="O231" s="451" t="s">
        <v>160</v>
      </c>
      <c r="P231" s="452"/>
      <c r="Q231"/>
    </row>
    <row r="232" spans="1:17" s="1" customFormat="1" ht="13.5" customHeight="1">
      <c r="A232" s="25" t="s">
        <v>1267</v>
      </c>
      <c r="B232" s="391" t="s">
        <v>708</v>
      </c>
      <c r="C232" s="369"/>
      <c r="D232" s="369"/>
      <c r="E232" s="369"/>
      <c r="F232" s="369"/>
      <c r="G232" s="369"/>
      <c r="H232" s="369"/>
      <c r="I232" s="370"/>
      <c r="J232" s="95" t="s">
        <v>1222</v>
      </c>
      <c r="K232" s="391" t="s">
        <v>647</v>
      </c>
      <c r="L232" s="369"/>
      <c r="M232" s="369"/>
      <c r="N232" s="369"/>
      <c r="O232" s="369"/>
      <c r="P232" s="370"/>
      <c r="Q232"/>
    </row>
    <row r="233" spans="1:16" ht="12.75">
      <c r="A233" s="446"/>
      <c r="B233" s="446"/>
      <c r="C233" s="446"/>
      <c r="D233" s="446"/>
      <c r="E233" s="446"/>
      <c r="F233" s="446"/>
      <c r="G233" s="446"/>
      <c r="H233" s="446"/>
      <c r="I233" s="446"/>
      <c r="J233" s="446"/>
      <c r="K233" s="446"/>
      <c r="L233" s="446"/>
      <c r="M233" s="446"/>
      <c r="N233" s="446"/>
      <c r="O233" s="446"/>
      <c r="P233" s="446"/>
    </row>
    <row r="234" spans="1:17" s="1" customFormat="1" ht="13.5" customHeight="1">
      <c r="A234" s="25" t="s">
        <v>1264</v>
      </c>
      <c r="B234" s="425" t="s">
        <v>709</v>
      </c>
      <c r="C234" s="425"/>
      <c r="D234" s="425"/>
      <c r="E234" s="425"/>
      <c r="F234" s="426"/>
      <c r="G234" s="26" t="s">
        <v>1265</v>
      </c>
      <c r="H234" s="91">
        <v>40392</v>
      </c>
      <c r="I234" s="26" t="s">
        <v>1266</v>
      </c>
      <c r="J234" s="91">
        <v>40520</v>
      </c>
      <c r="K234" s="26" t="s">
        <v>1270</v>
      </c>
      <c r="L234" s="451" t="s">
        <v>302</v>
      </c>
      <c r="M234" s="451"/>
      <c r="N234" s="113" t="s">
        <v>1221</v>
      </c>
      <c r="O234" s="451" t="s">
        <v>135</v>
      </c>
      <c r="P234" s="452"/>
      <c r="Q234"/>
    </row>
    <row r="235" spans="1:17" s="1" customFormat="1" ht="13.5" customHeight="1">
      <c r="A235" s="25" t="s">
        <v>1267</v>
      </c>
      <c r="B235" s="391" t="s">
        <v>125</v>
      </c>
      <c r="C235" s="369"/>
      <c r="D235" s="369"/>
      <c r="E235" s="369"/>
      <c r="F235" s="369"/>
      <c r="G235" s="369"/>
      <c r="H235" s="369"/>
      <c r="I235" s="370"/>
      <c r="J235" s="95" t="s">
        <v>1222</v>
      </c>
      <c r="K235" s="391" t="s">
        <v>211</v>
      </c>
      <c r="L235" s="369"/>
      <c r="M235" s="369"/>
      <c r="N235" s="369"/>
      <c r="O235" s="369"/>
      <c r="P235" s="370"/>
      <c r="Q235"/>
    </row>
    <row r="236" spans="1:16" ht="12.75">
      <c r="A236" s="446"/>
      <c r="B236" s="446"/>
      <c r="C236" s="446"/>
      <c r="D236" s="446"/>
      <c r="E236" s="446"/>
      <c r="F236" s="446"/>
      <c r="G236" s="446"/>
      <c r="H236" s="446"/>
      <c r="I236" s="446"/>
      <c r="J236" s="446"/>
      <c r="K236" s="446"/>
      <c r="L236" s="446"/>
      <c r="M236" s="446"/>
      <c r="N236" s="446"/>
      <c r="O236" s="446"/>
      <c r="P236" s="446"/>
    </row>
    <row r="237" spans="1:19" s="9" customFormat="1" ht="12.75">
      <c r="A237" s="367" t="s">
        <v>28</v>
      </c>
      <c r="B237" s="368"/>
      <c r="C237" s="368"/>
      <c r="D237" s="368"/>
      <c r="E237" s="371"/>
      <c r="F237" s="444"/>
      <c r="G237" s="445"/>
      <c r="H237" s="445"/>
      <c r="I237" s="445"/>
      <c r="J237" s="445"/>
      <c r="K237" s="445"/>
      <c r="L237" s="445"/>
      <c r="M237" s="445"/>
      <c r="N237" s="445"/>
      <c r="O237" s="445"/>
      <c r="P237" s="445"/>
      <c r="Q237"/>
      <c r="R237" s="23"/>
      <c r="S237" s="23"/>
    </row>
    <row r="238" spans="1:17" s="1" customFormat="1" ht="13.5" customHeight="1">
      <c r="A238" s="25" t="s">
        <v>1264</v>
      </c>
      <c r="B238" s="425" t="s">
        <v>720</v>
      </c>
      <c r="C238" s="425"/>
      <c r="D238" s="425"/>
      <c r="E238" s="425"/>
      <c r="F238" s="426"/>
      <c r="G238" s="26" t="s">
        <v>1265</v>
      </c>
      <c r="H238" s="91">
        <v>40181</v>
      </c>
      <c r="I238" s="26" t="s">
        <v>1266</v>
      </c>
      <c r="J238" s="91">
        <v>41059</v>
      </c>
      <c r="K238" s="26" t="s">
        <v>1270</v>
      </c>
      <c r="L238" s="451" t="s">
        <v>193</v>
      </c>
      <c r="M238" s="451"/>
      <c r="N238" s="113" t="s">
        <v>1221</v>
      </c>
      <c r="O238" s="451" t="s">
        <v>160</v>
      </c>
      <c r="P238" s="452"/>
      <c r="Q238"/>
    </row>
    <row r="239" spans="1:17" s="1" customFormat="1" ht="13.5" customHeight="1">
      <c r="A239" s="25" t="s">
        <v>1267</v>
      </c>
      <c r="B239" s="391" t="s">
        <v>721</v>
      </c>
      <c r="C239" s="369"/>
      <c r="D239" s="369"/>
      <c r="E239" s="369"/>
      <c r="F239" s="369"/>
      <c r="G239" s="369"/>
      <c r="H239" s="369"/>
      <c r="I239" s="370"/>
      <c r="J239" s="95" t="s">
        <v>1222</v>
      </c>
      <c r="K239" s="391" t="s">
        <v>194</v>
      </c>
      <c r="L239" s="369"/>
      <c r="M239" s="369"/>
      <c r="N239" s="369"/>
      <c r="O239" s="369"/>
      <c r="P239" s="370"/>
      <c r="Q239"/>
    </row>
    <row r="240" spans="1:16" ht="12.75">
      <c r="A240" s="446"/>
      <c r="B240" s="446"/>
      <c r="C240" s="446"/>
      <c r="D240" s="446"/>
      <c r="E240" s="446"/>
      <c r="F240" s="446"/>
      <c r="G240" s="446"/>
      <c r="H240" s="446"/>
      <c r="I240" s="446"/>
      <c r="J240" s="446"/>
      <c r="K240" s="446"/>
      <c r="L240" s="446"/>
      <c r="M240" s="446"/>
      <c r="N240" s="446"/>
      <c r="O240" s="446"/>
      <c r="P240" s="446"/>
    </row>
    <row r="241" spans="1:17" s="1" customFormat="1" ht="13.5" customHeight="1">
      <c r="A241" s="25" t="s">
        <v>1264</v>
      </c>
      <c r="B241" s="425" t="s">
        <v>722</v>
      </c>
      <c r="C241" s="425"/>
      <c r="D241" s="425"/>
      <c r="E241" s="425"/>
      <c r="F241" s="426"/>
      <c r="G241" s="26" t="s">
        <v>1265</v>
      </c>
      <c r="H241" s="91">
        <v>40238</v>
      </c>
      <c r="I241" s="26" t="s">
        <v>1266</v>
      </c>
      <c r="J241" s="91">
        <v>41059</v>
      </c>
      <c r="K241" s="26" t="s">
        <v>1270</v>
      </c>
      <c r="L241" s="451" t="s">
        <v>193</v>
      </c>
      <c r="M241" s="451"/>
      <c r="N241" s="113" t="s">
        <v>1221</v>
      </c>
      <c r="O241" s="451" t="s">
        <v>160</v>
      </c>
      <c r="P241" s="452"/>
      <c r="Q241"/>
    </row>
    <row r="242" spans="1:17" s="1" customFormat="1" ht="13.5" customHeight="1">
      <c r="A242" s="25" t="s">
        <v>1267</v>
      </c>
      <c r="B242" s="391" t="s">
        <v>723</v>
      </c>
      <c r="C242" s="369"/>
      <c r="D242" s="369"/>
      <c r="E242" s="369"/>
      <c r="F242" s="369"/>
      <c r="G242" s="369"/>
      <c r="H242" s="369"/>
      <c r="I242" s="370"/>
      <c r="J242" s="95" t="s">
        <v>1222</v>
      </c>
      <c r="K242" s="391" t="s">
        <v>194</v>
      </c>
      <c r="L242" s="369"/>
      <c r="M242" s="369"/>
      <c r="N242" s="369"/>
      <c r="O242" s="369"/>
      <c r="P242" s="370"/>
      <c r="Q242"/>
    </row>
    <row r="243" spans="1:16" ht="12.75">
      <c r="A243" s="446"/>
      <c r="B243" s="446"/>
      <c r="C243" s="446"/>
      <c r="D243" s="446"/>
      <c r="E243" s="446"/>
      <c r="F243" s="446"/>
      <c r="G243" s="446"/>
      <c r="H243" s="446"/>
      <c r="I243" s="446"/>
      <c r="J243" s="446"/>
      <c r="K243" s="446"/>
      <c r="L243" s="446"/>
      <c r="M243" s="446"/>
      <c r="N243" s="446"/>
      <c r="O243" s="446"/>
      <c r="P243" s="446"/>
    </row>
    <row r="244" spans="1:17" s="1" customFormat="1" ht="13.5" customHeight="1">
      <c r="A244" s="25" t="s">
        <v>1264</v>
      </c>
      <c r="B244" s="425" t="s">
        <v>724</v>
      </c>
      <c r="C244" s="425"/>
      <c r="D244" s="425"/>
      <c r="E244" s="425"/>
      <c r="F244" s="426"/>
      <c r="G244" s="26" t="s">
        <v>1265</v>
      </c>
      <c r="H244" s="91">
        <v>40391</v>
      </c>
      <c r="I244" s="26" t="s">
        <v>1266</v>
      </c>
      <c r="J244" s="91">
        <v>40522</v>
      </c>
      <c r="K244" s="26" t="s">
        <v>1270</v>
      </c>
      <c r="L244" s="451" t="s">
        <v>193</v>
      </c>
      <c r="M244" s="451"/>
      <c r="N244" s="113" t="s">
        <v>1221</v>
      </c>
      <c r="O244" s="451" t="s">
        <v>511</v>
      </c>
      <c r="P244" s="452"/>
      <c r="Q244"/>
    </row>
    <row r="245" spans="1:17" s="1" customFormat="1" ht="13.5" customHeight="1">
      <c r="A245" s="25" t="s">
        <v>1267</v>
      </c>
      <c r="B245" s="391" t="s">
        <v>725</v>
      </c>
      <c r="C245" s="369"/>
      <c r="D245" s="369"/>
      <c r="E245" s="369"/>
      <c r="F245" s="369"/>
      <c r="G245" s="369"/>
      <c r="H245" s="369"/>
      <c r="I245" s="370"/>
      <c r="J245" s="95" t="s">
        <v>1222</v>
      </c>
      <c r="K245" s="391" t="s">
        <v>1245</v>
      </c>
      <c r="L245" s="369"/>
      <c r="M245" s="369"/>
      <c r="N245" s="369"/>
      <c r="O245" s="369"/>
      <c r="P245" s="370"/>
      <c r="Q245"/>
    </row>
    <row r="246" spans="1:16" ht="12.75">
      <c r="A246" s="446"/>
      <c r="B246" s="446"/>
      <c r="C246" s="446"/>
      <c r="D246" s="446"/>
      <c r="E246" s="446"/>
      <c r="F246" s="446"/>
      <c r="G246" s="446"/>
      <c r="H246" s="446"/>
      <c r="I246" s="446"/>
      <c r="J246" s="446"/>
      <c r="K246" s="446"/>
      <c r="L246" s="446"/>
      <c r="M246" s="446"/>
      <c r="N246" s="446"/>
      <c r="O246" s="446"/>
      <c r="P246" s="446"/>
    </row>
    <row r="247" spans="1:19" s="9" customFormat="1" ht="12.75">
      <c r="A247" s="367" t="s">
        <v>29</v>
      </c>
      <c r="B247" s="368"/>
      <c r="C247" s="368"/>
      <c r="D247" s="368"/>
      <c r="E247" s="371"/>
      <c r="F247" s="444"/>
      <c r="G247" s="445"/>
      <c r="H247" s="445"/>
      <c r="I247" s="445"/>
      <c r="J247" s="445"/>
      <c r="K247" s="445"/>
      <c r="L247" s="445"/>
      <c r="M247" s="445"/>
      <c r="N247" s="445"/>
      <c r="O247" s="445"/>
      <c r="P247" s="445"/>
      <c r="Q247"/>
      <c r="R247" s="23"/>
      <c r="S247" s="23"/>
    </row>
    <row r="248" spans="1:17" s="1" customFormat="1" ht="13.5" customHeight="1">
      <c r="A248" s="25" t="s">
        <v>1264</v>
      </c>
      <c r="B248" s="425" t="s">
        <v>509</v>
      </c>
      <c r="C248" s="425"/>
      <c r="D248" s="425"/>
      <c r="E248" s="425"/>
      <c r="F248" s="426"/>
      <c r="G248" s="26" t="s">
        <v>1265</v>
      </c>
      <c r="H248" s="91">
        <v>40391</v>
      </c>
      <c r="I248" s="26" t="s">
        <v>1266</v>
      </c>
      <c r="J248" s="91">
        <v>40519</v>
      </c>
      <c r="K248" s="26" t="s">
        <v>1270</v>
      </c>
      <c r="L248" s="451" t="s">
        <v>135</v>
      </c>
      <c r="M248" s="451"/>
      <c r="N248" s="113" t="s">
        <v>1221</v>
      </c>
      <c r="O248" s="451" t="s">
        <v>135</v>
      </c>
      <c r="P248" s="452"/>
      <c r="Q248"/>
    </row>
    <row r="249" spans="1:17" s="1" customFormat="1" ht="13.5" customHeight="1">
      <c r="A249" s="25" t="s">
        <v>1267</v>
      </c>
      <c r="B249" s="391" t="s">
        <v>737</v>
      </c>
      <c r="C249" s="369"/>
      <c r="D249" s="369"/>
      <c r="E249" s="369"/>
      <c r="F249" s="369"/>
      <c r="G249" s="369"/>
      <c r="H249" s="369"/>
      <c r="I249" s="370"/>
      <c r="J249" s="95" t="s">
        <v>1222</v>
      </c>
      <c r="K249" s="391" t="s">
        <v>211</v>
      </c>
      <c r="L249" s="369"/>
      <c r="M249" s="369"/>
      <c r="N249" s="369"/>
      <c r="O249" s="369"/>
      <c r="P249" s="370"/>
      <c r="Q249"/>
    </row>
    <row r="250" spans="1:16" ht="12.75">
      <c r="A250" s="446"/>
      <c r="B250" s="446"/>
      <c r="C250" s="446"/>
      <c r="D250" s="446"/>
      <c r="E250" s="446"/>
      <c r="F250" s="446"/>
      <c r="G250" s="446"/>
      <c r="H250" s="446"/>
      <c r="I250" s="446"/>
      <c r="J250" s="446"/>
      <c r="K250" s="446"/>
      <c r="L250" s="446"/>
      <c r="M250" s="446"/>
      <c r="N250" s="446"/>
      <c r="O250" s="446"/>
      <c r="P250" s="446"/>
    </row>
    <row r="251" spans="1:19" s="9" customFormat="1" ht="12.75">
      <c r="A251" s="367" t="s">
        <v>739</v>
      </c>
      <c r="B251" s="368"/>
      <c r="C251" s="368"/>
      <c r="D251" s="368"/>
      <c r="E251" s="371"/>
      <c r="F251" s="444"/>
      <c r="G251" s="445"/>
      <c r="H251" s="445"/>
      <c r="I251" s="445"/>
      <c r="J251" s="445"/>
      <c r="K251" s="445"/>
      <c r="L251" s="445"/>
      <c r="M251" s="445"/>
      <c r="N251" s="445"/>
      <c r="O251" s="445"/>
      <c r="P251" s="445"/>
      <c r="Q251"/>
      <c r="R251" s="23"/>
      <c r="S251" s="23"/>
    </row>
    <row r="252" spans="1:17" s="1" customFormat="1" ht="13.5" customHeight="1">
      <c r="A252" s="25" t="s">
        <v>1264</v>
      </c>
      <c r="B252" s="425" t="s">
        <v>788</v>
      </c>
      <c r="C252" s="425"/>
      <c r="D252" s="425"/>
      <c r="E252" s="425"/>
      <c r="F252" s="426"/>
      <c r="G252" s="26" t="s">
        <v>1265</v>
      </c>
      <c r="H252" s="91">
        <v>40391</v>
      </c>
      <c r="I252" s="26" t="s">
        <v>1266</v>
      </c>
      <c r="J252" s="91" t="s">
        <v>135</v>
      </c>
      <c r="K252" s="26" t="s">
        <v>1270</v>
      </c>
      <c r="L252" s="451" t="s">
        <v>346</v>
      </c>
      <c r="M252" s="451"/>
      <c r="N252" s="113" t="s">
        <v>1221</v>
      </c>
      <c r="O252" s="451" t="s">
        <v>160</v>
      </c>
      <c r="P252" s="452"/>
      <c r="Q252"/>
    </row>
    <row r="253" spans="1:17" s="1" customFormat="1" ht="13.5" customHeight="1">
      <c r="A253" s="25" t="s">
        <v>1267</v>
      </c>
      <c r="B253" s="391" t="s">
        <v>489</v>
      </c>
      <c r="C253" s="369"/>
      <c r="D253" s="369"/>
      <c r="E253" s="369"/>
      <c r="F253" s="369"/>
      <c r="G253" s="369"/>
      <c r="H253" s="369"/>
      <c r="I253" s="370"/>
      <c r="J253" s="95" t="s">
        <v>1222</v>
      </c>
      <c r="K253" s="391" t="s">
        <v>396</v>
      </c>
      <c r="L253" s="369"/>
      <c r="M253" s="369"/>
      <c r="N253" s="369"/>
      <c r="O253" s="369"/>
      <c r="P253" s="370"/>
      <c r="Q253"/>
    </row>
    <row r="254" spans="1:16" ht="12.75">
      <c r="A254" s="446"/>
      <c r="B254" s="446"/>
      <c r="C254" s="446"/>
      <c r="D254" s="446"/>
      <c r="E254" s="446"/>
      <c r="F254" s="446"/>
      <c r="G254" s="446"/>
      <c r="H254" s="446"/>
      <c r="I254" s="446"/>
      <c r="J254" s="446"/>
      <c r="K254" s="446"/>
      <c r="L254" s="446"/>
      <c r="M254" s="446"/>
      <c r="N254" s="446"/>
      <c r="O254" s="446"/>
      <c r="P254" s="446"/>
    </row>
    <row r="255" spans="1:17" s="1" customFormat="1" ht="13.5" customHeight="1">
      <c r="A255" s="25" t="s">
        <v>1264</v>
      </c>
      <c r="B255" s="425" t="s">
        <v>789</v>
      </c>
      <c r="C255" s="425"/>
      <c r="D255" s="425"/>
      <c r="E255" s="425"/>
      <c r="F255" s="426"/>
      <c r="G255" s="26" t="s">
        <v>1265</v>
      </c>
      <c r="H255" s="91">
        <v>40239</v>
      </c>
      <c r="I255" s="26" t="s">
        <v>1266</v>
      </c>
      <c r="J255" s="91">
        <v>40522</v>
      </c>
      <c r="K255" s="26" t="s">
        <v>1270</v>
      </c>
      <c r="L255" s="451" t="s">
        <v>346</v>
      </c>
      <c r="M255" s="451"/>
      <c r="N255" s="113" t="s">
        <v>1221</v>
      </c>
      <c r="O255" s="451" t="s">
        <v>161</v>
      </c>
      <c r="P255" s="452"/>
      <c r="Q255"/>
    </row>
    <row r="256" spans="1:17" s="1" customFormat="1" ht="13.5" customHeight="1">
      <c r="A256" s="25" t="s">
        <v>1267</v>
      </c>
      <c r="B256" s="391" t="s">
        <v>489</v>
      </c>
      <c r="C256" s="369"/>
      <c r="D256" s="369"/>
      <c r="E256" s="369"/>
      <c r="F256" s="369"/>
      <c r="G256" s="369"/>
      <c r="H256" s="369"/>
      <c r="I256" s="370"/>
      <c r="J256" s="95" t="s">
        <v>1222</v>
      </c>
      <c r="K256" s="391" t="s">
        <v>129</v>
      </c>
      <c r="L256" s="369"/>
      <c r="M256" s="369"/>
      <c r="N256" s="369"/>
      <c r="O256" s="369"/>
      <c r="P256" s="370"/>
      <c r="Q256"/>
    </row>
    <row r="257" spans="1:16" ht="12.75">
      <c r="A257" s="446"/>
      <c r="B257" s="446"/>
      <c r="C257" s="446"/>
      <c r="D257" s="446"/>
      <c r="E257" s="446"/>
      <c r="F257" s="446"/>
      <c r="G257" s="446"/>
      <c r="H257" s="446"/>
      <c r="I257" s="446"/>
      <c r="J257" s="446"/>
      <c r="K257" s="446"/>
      <c r="L257" s="446"/>
      <c r="M257" s="446"/>
      <c r="N257" s="446"/>
      <c r="O257" s="446"/>
      <c r="P257" s="446"/>
    </row>
    <row r="258" spans="1:17" s="1" customFormat="1" ht="13.5" customHeight="1">
      <c r="A258" s="25" t="s">
        <v>1264</v>
      </c>
      <c r="B258" s="425" t="s">
        <v>790</v>
      </c>
      <c r="C258" s="425"/>
      <c r="D258" s="425"/>
      <c r="E258" s="425"/>
      <c r="F258" s="426"/>
      <c r="G258" s="26" t="s">
        <v>1265</v>
      </c>
      <c r="H258" s="91">
        <v>40238</v>
      </c>
      <c r="I258" s="26" t="s">
        <v>1266</v>
      </c>
      <c r="J258" s="91">
        <v>40512</v>
      </c>
      <c r="K258" s="26" t="s">
        <v>1270</v>
      </c>
      <c r="L258" s="451" t="s">
        <v>346</v>
      </c>
      <c r="M258" s="451"/>
      <c r="N258" s="113" t="s">
        <v>1221</v>
      </c>
      <c r="O258" s="451" t="s">
        <v>160</v>
      </c>
      <c r="P258" s="452"/>
      <c r="Q258"/>
    </row>
    <row r="259" spans="1:17" s="1" customFormat="1" ht="13.5" customHeight="1">
      <c r="A259" s="25" t="s">
        <v>1267</v>
      </c>
      <c r="B259" s="391" t="s">
        <v>791</v>
      </c>
      <c r="C259" s="369"/>
      <c r="D259" s="369"/>
      <c r="E259" s="369"/>
      <c r="F259" s="369"/>
      <c r="G259" s="369"/>
      <c r="H259" s="369"/>
      <c r="I259" s="370"/>
      <c r="J259" s="95" t="s">
        <v>1222</v>
      </c>
      <c r="K259" s="391" t="s">
        <v>647</v>
      </c>
      <c r="L259" s="369"/>
      <c r="M259" s="369"/>
      <c r="N259" s="369"/>
      <c r="O259" s="369"/>
      <c r="P259" s="370"/>
      <c r="Q259"/>
    </row>
    <row r="260" spans="1:16" ht="12.75">
      <c r="A260" s="446"/>
      <c r="B260" s="446"/>
      <c r="C260" s="446"/>
      <c r="D260" s="446"/>
      <c r="E260" s="446"/>
      <c r="F260" s="446"/>
      <c r="G260" s="446"/>
      <c r="H260" s="446"/>
      <c r="I260" s="446"/>
      <c r="J260" s="446"/>
      <c r="K260" s="446"/>
      <c r="L260" s="446"/>
      <c r="M260" s="446"/>
      <c r="N260" s="446"/>
      <c r="O260" s="446"/>
      <c r="P260" s="446"/>
    </row>
    <row r="261" spans="1:17" s="1" customFormat="1" ht="13.5" customHeight="1">
      <c r="A261" s="25" t="s">
        <v>1264</v>
      </c>
      <c r="B261" s="425" t="s">
        <v>792</v>
      </c>
      <c r="C261" s="425"/>
      <c r="D261" s="425"/>
      <c r="E261" s="425"/>
      <c r="F261" s="426"/>
      <c r="G261" s="26" t="s">
        <v>1265</v>
      </c>
      <c r="H261" s="91">
        <v>40238</v>
      </c>
      <c r="I261" s="26" t="s">
        <v>1266</v>
      </c>
      <c r="J261" s="91">
        <v>40512</v>
      </c>
      <c r="K261" s="26" t="s">
        <v>1270</v>
      </c>
      <c r="L261" s="451" t="s">
        <v>346</v>
      </c>
      <c r="M261" s="451"/>
      <c r="N261" s="113" t="s">
        <v>1221</v>
      </c>
      <c r="O261" s="451" t="s">
        <v>160</v>
      </c>
      <c r="P261" s="452"/>
      <c r="Q261"/>
    </row>
    <row r="262" spans="1:17" s="1" customFormat="1" ht="13.5" customHeight="1">
      <c r="A262" s="25" t="s">
        <v>1267</v>
      </c>
      <c r="B262" s="391" t="s">
        <v>791</v>
      </c>
      <c r="C262" s="369"/>
      <c r="D262" s="369"/>
      <c r="E262" s="369"/>
      <c r="F262" s="369"/>
      <c r="G262" s="369"/>
      <c r="H262" s="369"/>
      <c r="I262" s="370"/>
      <c r="J262" s="95" t="s">
        <v>1222</v>
      </c>
      <c r="K262" s="391" t="s">
        <v>647</v>
      </c>
      <c r="L262" s="369"/>
      <c r="M262" s="369"/>
      <c r="N262" s="369"/>
      <c r="O262" s="369"/>
      <c r="P262" s="370"/>
      <c r="Q262"/>
    </row>
    <row r="263" spans="1:16" ht="12.75">
      <c r="A263" s="447"/>
      <c r="B263" s="447"/>
      <c r="C263" s="447"/>
      <c r="D263" s="447"/>
      <c r="E263" s="447"/>
      <c r="F263" s="447"/>
      <c r="G263" s="447"/>
      <c r="H263" s="447"/>
      <c r="I263" s="447"/>
      <c r="J263" s="447"/>
      <c r="K263" s="447"/>
      <c r="L263" s="447"/>
      <c r="M263" s="447"/>
      <c r="N263" s="447"/>
      <c r="O263" s="447"/>
      <c r="P263" s="447"/>
    </row>
    <row r="264" spans="1:17" s="1" customFormat="1" ht="13.5" customHeight="1">
      <c r="A264" s="25" t="s">
        <v>1264</v>
      </c>
      <c r="B264" s="425" t="s">
        <v>794</v>
      </c>
      <c r="C264" s="425"/>
      <c r="D264" s="425"/>
      <c r="E264" s="425"/>
      <c r="F264" s="426"/>
      <c r="G264" s="26" t="s">
        <v>1265</v>
      </c>
      <c r="H264" s="91">
        <v>40238</v>
      </c>
      <c r="I264" s="26" t="s">
        <v>1266</v>
      </c>
      <c r="J264" s="91">
        <v>40512</v>
      </c>
      <c r="K264" s="26" t="s">
        <v>1270</v>
      </c>
      <c r="L264" s="451" t="s">
        <v>210</v>
      </c>
      <c r="M264" s="451"/>
      <c r="N264" s="113" t="s">
        <v>1221</v>
      </c>
      <c r="O264" s="451" t="s">
        <v>161</v>
      </c>
      <c r="P264" s="452"/>
      <c r="Q264"/>
    </row>
    <row r="265" spans="1:17" s="1" customFormat="1" ht="13.5" customHeight="1">
      <c r="A265" s="25" t="s">
        <v>1267</v>
      </c>
      <c r="B265" s="391" t="s">
        <v>791</v>
      </c>
      <c r="C265" s="369"/>
      <c r="D265" s="369"/>
      <c r="E265" s="369"/>
      <c r="F265" s="369"/>
      <c r="G265" s="369"/>
      <c r="H265" s="369"/>
      <c r="I265" s="370"/>
      <c r="J265" s="95" t="s">
        <v>1222</v>
      </c>
      <c r="K265" s="391" t="s">
        <v>647</v>
      </c>
      <c r="L265" s="369"/>
      <c r="M265" s="369"/>
      <c r="N265" s="369"/>
      <c r="O265" s="369"/>
      <c r="P265" s="370"/>
      <c r="Q265"/>
    </row>
    <row r="266" spans="1:16" ht="12.75">
      <c r="A266" s="446"/>
      <c r="B266" s="446"/>
      <c r="C266" s="446"/>
      <c r="D266" s="446"/>
      <c r="E266" s="446"/>
      <c r="F266" s="446"/>
      <c r="G266" s="446"/>
      <c r="H266" s="446"/>
      <c r="I266" s="446"/>
      <c r="J266" s="446"/>
      <c r="K266" s="446"/>
      <c r="L266" s="446"/>
      <c r="M266" s="446"/>
      <c r="N266" s="446"/>
      <c r="O266" s="446"/>
      <c r="P266" s="446"/>
    </row>
    <row r="267" spans="1:17" s="1" customFormat="1" ht="13.5" customHeight="1">
      <c r="A267" s="25" t="s">
        <v>1264</v>
      </c>
      <c r="B267" s="425" t="s">
        <v>795</v>
      </c>
      <c r="C267" s="425"/>
      <c r="D267" s="425"/>
      <c r="E267" s="425"/>
      <c r="F267" s="426"/>
      <c r="G267" s="26" t="s">
        <v>1265</v>
      </c>
      <c r="H267" s="91">
        <v>40238</v>
      </c>
      <c r="I267" s="26" t="s">
        <v>1266</v>
      </c>
      <c r="J267" s="91">
        <v>40512</v>
      </c>
      <c r="K267" s="26" t="s">
        <v>1270</v>
      </c>
      <c r="L267" s="451" t="s">
        <v>210</v>
      </c>
      <c r="M267" s="451"/>
      <c r="N267" s="113" t="s">
        <v>1221</v>
      </c>
      <c r="O267" s="451" t="s">
        <v>161</v>
      </c>
      <c r="P267" s="452"/>
      <c r="Q267"/>
    </row>
    <row r="268" spans="1:17" s="1" customFormat="1" ht="13.5" customHeight="1">
      <c r="A268" s="25" t="s">
        <v>1267</v>
      </c>
      <c r="B268" s="391" t="s">
        <v>791</v>
      </c>
      <c r="C268" s="369"/>
      <c r="D268" s="369"/>
      <c r="E268" s="369"/>
      <c r="F268" s="369"/>
      <c r="G268" s="369"/>
      <c r="H268" s="369"/>
      <c r="I268" s="370"/>
      <c r="J268" s="95" t="s">
        <v>1222</v>
      </c>
      <c r="K268" s="391" t="s">
        <v>647</v>
      </c>
      <c r="L268" s="369"/>
      <c r="M268" s="369"/>
      <c r="N268" s="369"/>
      <c r="O268" s="369"/>
      <c r="P268" s="370"/>
      <c r="Q268"/>
    </row>
    <row r="269" spans="1:16" ht="12.75">
      <c r="A269" s="446"/>
      <c r="B269" s="446"/>
      <c r="C269" s="446"/>
      <c r="D269" s="446"/>
      <c r="E269" s="446"/>
      <c r="F269" s="446"/>
      <c r="G269" s="446"/>
      <c r="H269" s="446"/>
      <c r="I269" s="446"/>
      <c r="J269" s="446"/>
      <c r="K269" s="446"/>
      <c r="L269" s="446"/>
      <c r="M269" s="446"/>
      <c r="N269" s="446"/>
      <c r="O269" s="446"/>
      <c r="P269" s="446"/>
    </row>
    <row r="270" spans="1:17" s="1" customFormat="1" ht="13.5" customHeight="1">
      <c r="A270" s="25" t="s">
        <v>1264</v>
      </c>
      <c r="B270" s="425" t="s">
        <v>796</v>
      </c>
      <c r="C270" s="425"/>
      <c r="D270" s="425"/>
      <c r="E270" s="425"/>
      <c r="F270" s="426"/>
      <c r="G270" s="26" t="s">
        <v>1265</v>
      </c>
      <c r="H270" s="91">
        <v>40238</v>
      </c>
      <c r="I270" s="26" t="s">
        <v>1266</v>
      </c>
      <c r="J270" s="91">
        <v>40512</v>
      </c>
      <c r="K270" s="26" t="s">
        <v>1270</v>
      </c>
      <c r="L270" s="451" t="s">
        <v>210</v>
      </c>
      <c r="M270" s="451"/>
      <c r="N270" s="113" t="s">
        <v>1221</v>
      </c>
      <c r="O270" s="451" t="s">
        <v>161</v>
      </c>
      <c r="P270" s="452"/>
      <c r="Q270"/>
    </row>
    <row r="271" spans="1:17" s="1" customFormat="1" ht="13.5" customHeight="1">
      <c r="A271" s="25" t="s">
        <v>1267</v>
      </c>
      <c r="B271" s="391" t="s">
        <v>791</v>
      </c>
      <c r="C271" s="369"/>
      <c r="D271" s="369"/>
      <c r="E271" s="369"/>
      <c r="F271" s="369"/>
      <c r="G271" s="369"/>
      <c r="H271" s="369"/>
      <c r="I271" s="370"/>
      <c r="J271" s="95" t="s">
        <v>1222</v>
      </c>
      <c r="K271" s="391" t="s">
        <v>647</v>
      </c>
      <c r="L271" s="369"/>
      <c r="M271" s="369"/>
      <c r="N271" s="369"/>
      <c r="O271" s="369"/>
      <c r="P271" s="370"/>
      <c r="Q271"/>
    </row>
    <row r="272" spans="1:16" ht="12.75">
      <c r="A272" s="446"/>
      <c r="B272" s="446"/>
      <c r="C272" s="446"/>
      <c r="D272" s="446"/>
      <c r="E272" s="446"/>
      <c r="F272" s="446"/>
      <c r="G272" s="446"/>
      <c r="H272" s="446"/>
      <c r="I272" s="446"/>
      <c r="J272" s="446"/>
      <c r="K272" s="446"/>
      <c r="L272" s="446"/>
      <c r="M272" s="446"/>
      <c r="N272" s="446"/>
      <c r="O272" s="446"/>
      <c r="P272" s="446"/>
    </row>
    <row r="273" spans="1:17" s="1" customFormat="1" ht="13.5" customHeight="1">
      <c r="A273" s="25" t="s">
        <v>1264</v>
      </c>
      <c r="B273" s="425" t="s">
        <v>797</v>
      </c>
      <c r="C273" s="425"/>
      <c r="D273" s="425"/>
      <c r="E273" s="425"/>
      <c r="F273" s="426"/>
      <c r="G273" s="26" t="s">
        <v>1265</v>
      </c>
      <c r="H273" s="91">
        <v>40238</v>
      </c>
      <c r="I273" s="26" t="s">
        <v>1266</v>
      </c>
      <c r="J273" s="91">
        <v>40512</v>
      </c>
      <c r="K273" s="26" t="s">
        <v>1270</v>
      </c>
      <c r="L273" s="451" t="s">
        <v>210</v>
      </c>
      <c r="M273" s="451"/>
      <c r="N273" s="113" t="s">
        <v>1221</v>
      </c>
      <c r="O273" s="451" t="s">
        <v>161</v>
      </c>
      <c r="P273" s="452"/>
      <c r="Q273"/>
    </row>
    <row r="274" spans="1:17" s="1" customFormat="1" ht="13.5" customHeight="1">
      <c r="A274" s="25" t="s">
        <v>1267</v>
      </c>
      <c r="B274" s="391" t="s">
        <v>791</v>
      </c>
      <c r="C274" s="369"/>
      <c r="D274" s="369"/>
      <c r="E274" s="369"/>
      <c r="F274" s="369"/>
      <c r="G274" s="369"/>
      <c r="H274" s="369"/>
      <c r="I274" s="370"/>
      <c r="J274" s="95" t="s">
        <v>1222</v>
      </c>
      <c r="K274" s="391" t="s">
        <v>647</v>
      </c>
      <c r="L274" s="369"/>
      <c r="M274" s="369"/>
      <c r="N274" s="369"/>
      <c r="O274" s="369"/>
      <c r="P274" s="370"/>
      <c r="Q274"/>
    </row>
    <row r="275" spans="1:16" ht="12.75">
      <c r="A275" s="447"/>
      <c r="B275" s="447"/>
      <c r="C275" s="447"/>
      <c r="D275" s="447"/>
      <c r="E275" s="447"/>
      <c r="F275" s="447"/>
      <c r="G275" s="447"/>
      <c r="H275" s="447"/>
      <c r="I275" s="447"/>
      <c r="J275" s="447"/>
      <c r="K275" s="447"/>
      <c r="L275" s="447"/>
      <c r="M275" s="447"/>
      <c r="N275" s="447"/>
      <c r="O275" s="447"/>
      <c r="P275" s="447"/>
    </row>
    <row r="276" spans="1:17" s="1" customFormat="1" ht="13.5" customHeight="1">
      <c r="A276" s="25" t="s">
        <v>1264</v>
      </c>
      <c r="B276" s="425" t="s">
        <v>798</v>
      </c>
      <c r="C276" s="425"/>
      <c r="D276" s="425"/>
      <c r="E276" s="425"/>
      <c r="F276" s="426"/>
      <c r="G276" s="26" t="s">
        <v>1265</v>
      </c>
      <c r="H276" s="91">
        <v>40238</v>
      </c>
      <c r="I276" s="26" t="s">
        <v>1266</v>
      </c>
      <c r="J276" s="91">
        <v>40512</v>
      </c>
      <c r="K276" s="26" t="s">
        <v>1270</v>
      </c>
      <c r="L276" s="451" t="s">
        <v>210</v>
      </c>
      <c r="M276" s="451"/>
      <c r="N276" s="113" t="s">
        <v>1221</v>
      </c>
      <c r="O276" s="451" t="s">
        <v>161</v>
      </c>
      <c r="P276" s="452"/>
      <c r="Q276"/>
    </row>
    <row r="277" spans="1:17" s="1" customFormat="1" ht="13.5" customHeight="1">
      <c r="A277" s="25" t="s">
        <v>1267</v>
      </c>
      <c r="B277" s="391" t="s">
        <v>791</v>
      </c>
      <c r="C277" s="369"/>
      <c r="D277" s="369"/>
      <c r="E277" s="369"/>
      <c r="F277" s="369"/>
      <c r="G277" s="369"/>
      <c r="H277" s="369"/>
      <c r="I277" s="370"/>
      <c r="J277" s="95" t="s">
        <v>1222</v>
      </c>
      <c r="K277" s="391" t="s">
        <v>647</v>
      </c>
      <c r="L277" s="369"/>
      <c r="M277" s="369"/>
      <c r="N277" s="369"/>
      <c r="O277" s="369"/>
      <c r="P277" s="370"/>
      <c r="Q277"/>
    </row>
    <row r="278" spans="1:16" ht="12.75">
      <c r="A278" s="446"/>
      <c r="B278" s="446"/>
      <c r="C278" s="446"/>
      <c r="D278" s="446"/>
      <c r="E278" s="446"/>
      <c r="F278" s="446"/>
      <c r="G278" s="446"/>
      <c r="H278" s="446"/>
      <c r="I278" s="446"/>
      <c r="J278" s="446"/>
      <c r="K278" s="446"/>
      <c r="L278" s="446"/>
      <c r="M278" s="446"/>
      <c r="N278" s="446"/>
      <c r="O278" s="446"/>
      <c r="P278" s="446"/>
    </row>
    <row r="279" spans="1:17" s="1" customFormat="1" ht="13.5" customHeight="1">
      <c r="A279" s="25" t="s">
        <v>1264</v>
      </c>
      <c r="B279" s="425" t="s">
        <v>799</v>
      </c>
      <c r="C279" s="425"/>
      <c r="D279" s="425"/>
      <c r="E279" s="425"/>
      <c r="F279" s="426"/>
      <c r="G279" s="26" t="s">
        <v>1265</v>
      </c>
      <c r="H279" s="91">
        <v>40238</v>
      </c>
      <c r="I279" s="26" t="s">
        <v>1266</v>
      </c>
      <c r="J279" s="91">
        <v>40512</v>
      </c>
      <c r="K279" s="26" t="s">
        <v>1270</v>
      </c>
      <c r="L279" s="451" t="s">
        <v>210</v>
      </c>
      <c r="M279" s="451"/>
      <c r="N279" s="113" t="s">
        <v>1221</v>
      </c>
      <c r="O279" s="451" t="s">
        <v>161</v>
      </c>
      <c r="P279" s="452"/>
      <c r="Q279"/>
    </row>
    <row r="280" spans="1:17" s="1" customFormat="1" ht="13.5" customHeight="1">
      <c r="A280" s="25" t="s">
        <v>1267</v>
      </c>
      <c r="B280" s="391" t="s">
        <v>791</v>
      </c>
      <c r="C280" s="369"/>
      <c r="D280" s="369"/>
      <c r="E280" s="369"/>
      <c r="F280" s="369"/>
      <c r="G280" s="369"/>
      <c r="H280" s="369"/>
      <c r="I280" s="370"/>
      <c r="J280" s="95" t="s">
        <v>1222</v>
      </c>
      <c r="K280" s="391" t="s">
        <v>647</v>
      </c>
      <c r="L280" s="369"/>
      <c r="M280" s="369"/>
      <c r="N280" s="369"/>
      <c r="O280" s="369"/>
      <c r="P280" s="370"/>
      <c r="Q280"/>
    </row>
    <row r="281" spans="1:16" ht="12.75">
      <c r="A281" s="446"/>
      <c r="B281" s="446"/>
      <c r="C281" s="446"/>
      <c r="D281" s="446"/>
      <c r="E281" s="446"/>
      <c r="F281" s="446"/>
      <c r="G281" s="446"/>
      <c r="H281" s="446"/>
      <c r="I281" s="446"/>
      <c r="J281" s="446"/>
      <c r="K281" s="446"/>
      <c r="L281" s="446"/>
      <c r="M281" s="446"/>
      <c r="N281" s="446"/>
      <c r="O281" s="446"/>
      <c r="P281" s="446"/>
    </row>
    <row r="282" spans="1:17" s="1" customFormat="1" ht="13.5" customHeight="1">
      <c r="A282" s="25" t="s">
        <v>1264</v>
      </c>
      <c r="B282" s="425" t="s">
        <v>800</v>
      </c>
      <c r="C282" s="425"/>
      <c r="D282" s="425"/>
      <c r="E282" s="425"/>
      <c r="F282" s="426"/>
      <c r="G282" s="26" t="s">
        <v>1265</v>
      </c>
      <c r="H282" s="91">
        <v>40238</v>
      </c>
      <c r="I282" s="26" t="s">
        <v>1266</v>
      </c>
      <c r="J282" s="91">
        <v>40512</v>
      </c>
      <c r="K282" s="26" t="s">
        <v>1270</v>
      </c>
      <c r="L282" s="451" t="s">
        <v>210</v>
      </c>
      <c r="M282" s="451"/>
      <c r="N282" s="113" t="s">
        <v>1221</v>
      </c>
      <c r="O282" s="451" t="s">
        <v>161</v>
      </c>
      <c r="P282" s="452"/>
      <c r="Q282"/>
    </row>
    <row r="283" spans="1:17" s="1" customFormat="1" ht="13.5" customHeight="1">
      <c r="A283" s="25" t="s">
        <v>1267</v>
      </c>
      <c r="B283" s="391" t="s">
        <v>791</v>
      </c>
      <c r="C283" s="369"/>
      <c r="D283" s="369"/>
      <c r="E283" s="369"/>
      <c r="F283" s="369"/>
      <c r="G283" s="369"/>
      <c r="H283" s="369"/>
      <c r="I283" s="370"/>
      <c r="J283" s="95" t="s">
        <v>1222</v>
      </c>
      <c r="K283" s="391" t="s">
        <v>647</v>
      </c>
      <c r="L283" s="369"/>
      <c r="M283" s="369"/>
      <c r="N283" s="369"/>
      <c r="O283" s="369"/>
      <c r="P283" s="370"/>
      <c r="Q283"/>
    </row>
    <row r="284" spans="1:16" ht="12.75">
      <c r="A284" s="446"/>
      <c r="B284" s="446"/>
      <c r="C284" s="446"/>
      <c r="D284" s="446"/>
      <c r="E284" s="446"/>
      <c r="F284" s="446"/>
      <c r="G284" s="446"/>
      <c r="H284" s="446"/>
      <c r="I284" s="446"/>
      <c r="J284" s="446"/>
      <c r="K284" s="446"/>
      <c r="L284" s="446"/>
      <c r="M284" s="446"/>
      <c r="N284" s="446"/>
      <c r="O284" s="446"/>
      <c r="P284" s="446"/>
    </row>
    <row r="285" spans="1:17" s="1" customFormat="1" ht="13.5" customHeight="1">
      <c r="A285" s="25" t="s">
        <v>1264</v>
      </c>
      <c r="B285" s="425" t="s">
        <v>801</v>
      </c>
      <c r="C285" s="425"/>
      <c r="D285" s="425"/>
      <c r="E285" s="425"/>
      <c r="F285" s="426"/>
      <c r="G285" s="26" t="s">
        <v>1265</v>
      </c>
      <c r="H285" s="91">
        <v>40238</v>
      </c>
      <c r="I285" s="26" t="s">
        <v>1266</v>
      </c>
      <c r="J285" s="91">
        <v>40512</v>
      </c>
      <c r="K285" s="26" t="s">
        <v>1270</v>
      </c>
      <c r="L285" s="451" t="s">
        <v>210</v>
      </c>
      <c r="M285" s="451"/>
      <c r="N285" s="113" t="s">
        <v>1221</v>
      </c>
      <c r="O285" s="451" t="s">
        <v>161</v>
      </c>
      <c r="P285" s="452"/>
      <c r="Q285"/>
    </row>
    <row r="286" spans="1:17" s="1" customFormat="1" ht="13.5" customHeight="1">
      <c r="A286" s="25" t="s">
        <v>1267</v>
      </c>
      <c r="B286" s="391" t="s">
        <v>802</v>
      </c>
      <c r="C286" s="369"/>
      <c r="D286" s="369"/>
      <c r="E286" s="369"/>
      <c r="F286" s="369"/>
      <c r="G286" s="369"/>
      <c r="H286" s="369"/>
      <c r="I286" s="370"/>
      <c r="J286" s="95" t="s">
        <v>1222</v>
      </c>
      <c r="K286" s="391" t="s">
        <v>647</v>
      </c>
      <c r="L286" s="369"/>
      <c r="M286" s="369"/>
      <c r="N286" s="369"/>
      <c r="O286" s="369"/>
      <c r="P286" s="370"/>
      <c r="Q286"/>
    </row>
    <row r="287" spans="1:16" ht="12.75">
      <c r="A287" s="447"/>
      <c r="B287" s="447"/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</row>
    <row r="288" spans="1:19" s="9" customFormat="1" ht="12.75">
      <c r="A288" s="367" t="s">
        <v>803</v>
      </c>
      <c r="B288" s="368"/>
      <c r="C288" s="368"/>
      <c r="D288" s="368"/>
      <c r="E288" s="371"/>
      <c r="F288" s="444"/>
      <c r="G288" s="445"/>
      <c r="H288" s="445"/>
      <c r="I288" s="445"/>
      <c r="J288" s="445"/>
      <c r="K288" s="445"/>
      <c r="L288" s="445"/>
      <c r="M288" s="445"/>
      <c r="N288" s="445"/>
      <c r="O288" s="445"/>
      <c r="P288" s="445"/>
      <c r="Q288"/>
      <c r="R288" s="23"/>
      <c r="S288" s="23"/>
    </row>
    <row r="289" spans="1:17" s="1" customFormat="1" ht="13.5" customHeight="1">
      <c r="A289" s="25" t="s">
        <v>1264</v>
      </c>
      <c r="B289" s="425" t="s">
        <v>805</v>
      </c>
      <c r="C289" s="425"/>
      <c r="D289" s="425"/>
      <c r="E289" s="425"/>
      <c r="F289" s="426"/>
      <c r="G289" s="26" t="s">
        <v>1265</v>
      </c>
      <c r="H289" s="91">
        <v>40391</v>
      </c>
      <c r="I289" s="26" t="s">
        <v>1266</v>
      </c>
      <c r="J289" s="91">
        <v>40602</v>
      </c>
      <c r="K289" s="26" t="s">
        <v>1270</v>
      </c>
      <c r="L289" s="451" t="s">
        <v>346</v>
      </c>
      <c r="M289" s="451"/>
      <c r="N289" s="113" t="s">
        <v>1221</v>
      </c>
      <c r="O289" s="451" t="s">
        <v>160</v>
      </c>
      <c r="P289" s="452"/>
      <c r="Q289"/>
    </row>
    <row r="290" spans="1:17" s="1" customFormat="1" ht="13.5" customHeight="1">
      <c r="A290" s="25" t="s">
        <v>1267</v>
      </c>
      <c r="B290" s="391" t="s">
        <v>806</v>
      </c>
      <c r="C290" s="369"/>
      <c r="D290" s="369"/>
      <c r="E290" s="369"/>
      <c r="F290" s="369"/>
      <c r="G290" s="369"/>
      <c r="H290" s="369"/>
      <c r="I290" s="370"/>
      <c r="J290" s="95" t="s">
        <v>1222</v>
      </c>
      <c r="K290" s="391" t="s">
        <v>808</v>
      </c>
      <c r="L290" s="369"/>
      <c r="M290" s="369"/>
      <c r="N290" s="369"/>
      <c r="O290" s="369"/>
      <c r="P290" s="370"/>
      <c r="Q290"/>
    </row>
    <row r="291" spans="1:16" ht="12.75">
      <c r="A291" s="446"/>
      <c r="B291" s="446"/>
      <c r="C291" s="446"/>
      <c r="D291" s="446"/>
      <c r="E291" s="446"/>
      <c r="F291" s="446"/>
      <c r="G291" s="446"/>
      <c r="H291" s="446"/>
      <c r="I291" s="446"/>
      <c r="J291" s="446"/>
      <c r="K291" s="446"/>
      <c r="L291" s="446"/>
      <c r="M291" s="446"/>
      <c r="N291" s="446"/>
      <c r="O291" s="446"/>
      <c r="P291" s="446"/>
    </row>
    <row r="292" spans="1:17" s="1" customFormat="1" ht="13.5" customHeight="1">
      <c r="A292" s="25" t="s">
        <v>1264</v>
      </c>
      <c r="B292" s="425" t="s">
        <v>807</v>
      </c>
      <c r="C292" s="425"/>
      <c r="D292" s="425"/>
      <c r="E292" s="425"/>
      <c r="F292" s="426"/>
      <c r="G292" s="26" t="s">
        <v>1265</v>
      </c>
      <c r="H292" s="91">
        <v>40391</v>
      </c>
      <c r="I292" s="26" t="s">
        <v>1266</v>
      </c>
      <c r="J292" s="91">
        <v>40518</v>
      </c>
      <c r="K292" s="26" t="s">
        <v>1270</v>
      </c>
      <c r="L292" s="451" t="s">
        <v>346</v>
      </c>
      <c r="M292" s="451"/>
      <c r="N292" s="113" t="s">
        <v>1221</v>
      </c>
      <c r="O292" s="451" t="s">
        <v>135</v>
      </c>
      <c r="P292" s="452"/>
      <c r="Q292"/>
    </row>
    <row r="293" spans="1:17" s="1" customFormat="1" ht="13.5" customHeight="1">
      <c r="A293" s="25" t="s">
        <v>1267</v>
      </c>
      <c r="B293" s="391" t="s">
        <v>135</v>
      </c>
      <c r="C293" s="369"/>
      <c r="D293" s="369"/>
      <c r="E293" s="369"/>
      <c r="F293" s="369"/>
      <c r="G293" s="369"/>
      <c r="H293" s="369"/>
      <c r="I293" s="370"/>
      <c r="J293" s="95" t="s">
        <v>1222</v>
      </c>
      <c r="K293" s="391" t="s">
        <v>616</v>
      </c>
      <c r="L293" s="369"/>
      <c r="M293" s="369"/>
      <c r="N293" s="369"/>
      <c r="O293" s="369"/>
      <c r="P293" s="370"/>
      <c r="Q293"/>
    </row>
    <row r="294" spans="1:16" ht="12.75">
      <c r="A294" s="446"/>
      <c r="B294" s="446"/>
      <c r="C294" s="446"/>
      <c r="D294" s="446"/>
      <c r="E294" s="446"/>
      <c r="F294" s="446"/>
      <c r="G294" s="446"/>
      <c r="H294" s="446"/>
      <c r="I294" s="446"/>
      <c r="J294" s="446"/>
      <c r="K294" s="446"/>
      <c r="L294" s="446"/>
      <c r="M294" s="446"/>
      <c r="N294" s="446"/>
      <c r="O294" s="446"/>
      <c r="P294" s="446"/>
    </row>
    <row r="295" spans="1:19" s="9" customFormat="1" ht="12.75">
      <c r="A295" s="367" t="s">
        <v>809</v>
      </c>
      <c r="B295" s="368"/>
      <c r="C295" s="368"/>
      <c r="D295" s="368"/>
      <c r="E295" s="371"/>
      <c r="F295" s="444"/>
      <c r="G295" s="445"/>
      <c r="H295" s="445"/>
      <c r="I295" s="445"/>
      <c r="J295" s="445"/>
      <c r="K295" s="445"/>
      <c r="L295" s="445"/>
      <c r="M295" s="445"/>
      <c r="N295" s="445"/>
      <c r="O295" s="445"/>
      <c r="P295" s="445"/>
      <c r="Q295"/>
      <c r="R295" s="23"/>
      <c r="S295" s="23"/>
    </row>
    <row r="296" spans="1:17" s="1" customFormat="1" ht="13.5" customHeight="1">
      <c r="A296" s="25" t="s">
        <v>1264</v>
      </c>
      <c r="B296" s="425" t="s">
        <v>810</v>
      </c>
      <c r="C296" s="425"/>
      <c r="D296" s="425"/>
      <c r="E296" s="425"/>
      <c r="F296" s="426"/>
      <c r="G296" s="26" t="s">
        <v>1265</v>
      </c>
      <c r="H296" s="91">
        <v>40400</v>
      </c>
      <c r="I296" s="26" t="s">
        <v>1266</v>
      </c>
      <c r="J296" s="91">
        <v>40522</v>
      </c>
      <c r="K296" s="26" t="s">
        <v>1270</v>
      </c>
      <c r="L296" s="451" t="s">
        <v>159</v>
      </c>
      <c r="M296" s="451"/>
      <c r="N296" s="113" t="s">
        <v>1221</v>
      </c>
      <c r="O296" s="451" t="s">
        <v>161</v>
      </c>
      <c r="P296" s="452"/>
      <c r="Q296"/>
    </row>
    <row r="297" spans="1:17" s="1" customFormat="1" ht="13.5" customHeight="1">
      <c r="A297" s="25" t="s">
        <v>1267</v>
      </c>
      <c r="B297" s="391" t="s">
        <v>725</v>
      </c>
      <c r="C297" s="369"/>
      <c r="D297" s="369"/>
      <c r="E297" s="369"/>
      <c r="F297" s="369"/>
      <c r="G297" s="369"/>
      <c r="H297" s="369"/>
      <c r="I297" s="370"/>
      <c r="J297" s="95" t="s">
        <v>1222</v>
      </c>
      <c r="K297" s="391" t="s">
        <v>1245</v>
      </c>
      <c r="L297" s="369"/>
      <c r="M297" s="369"/>
      <c r="N297" s="369"/>
      <c r="O297" s="369"/>
      <c r="P297" s="370"/>
      <c r="Q297"/>
    </row>
    <row r="298" spans="1:16" ht="12.75">
      <c r="A298" s="446"/>
      <c r="B298" s="446"/>
      <c r="C298" s="446"/>
      <c r="D298" s="446"/>
      <c r="E298" s="446"/>
      <c r="F298" s="446"/>
      <c r="G298" s="446"/>
      <c r="H298" s="446"/>
      <c r="I298" s="446"/>
      <c r="J298" s="446"/>
      <c r="K298" s="446"/>
      <c r="L298" s="446"/>
      <c r="M298" s="446"/>
      <c r="N298" s="446"/>
      <c r="O298" s="446"/>
      <c r="P298" s="446"/>
    </row>
    <row r="299" spans="1:17" s="1" customFormat="1" ht="13.5" customHeight="1">
      <c r="A299" s="25" t="s">
        <v>1264</v>
      </c>
      <c r="B299" s="425" t="s">
        <v>811</v>
      </c>
      <c r="C299" s="425"/>
      <c r="D299" s="425"/>
      <c r="E299" s="425"/>
      <c r="F299" s="426"/>
      <c r="G299" s="26" t="s">
        <v>1265</v>
      </c>
      <c r="H299" s="91">
        <v>40400</v>
      </c>
      <c r="I299" s="26" t="s">
        <v>1266</v>
      </c>
      <c r="J299" s="91">
        <v>40522</v>
      </c>
      <c r="K299" s="26" t="s">
        <v>1270</v>
      </c>
      <c r="L299" s="451" t="s">
        <v>159</v>
      </c>
      <c r="M299" s="451"/>
      <c r="N299" s="113" t="s">
        <v>1221</v>
      </c>
      <c r="O299" s="451" t="s">
        <v>161</v>
      </c>
      <c r="P299" s="452"/>
      <c r="Q299"/>
    </row>
    <row r="300" spans="1:17" s="1" customFormat="1" ht="13.5" customHeight="1">
      <c r="A300" s="25" t="s">
        <v>1267</v>
      </c>
      <c r="B300" s="391" t="s">
        <v>725</v>
      </c>
      <c r="C300" s="369"/>
      <c r="D300" s="369"/>
      <c r="E300" s="369"/>
      <c r="F300" s="369"/>
      <c r="G300" s="369"/>
      <c r="H300" s="369"/>
      <c r="I300" s="370"/>
      <c r="J300" s="95" t="s">
        <v>1222</v>
      </c>
      <c r="K300" s="391" t="s">
        <v>1245</v>
      </c>
      <c r="L300" s="369"/>
      <c r="M300" s="369"/>
      <c r="N300" s="369"/>
      <c r="O300" s="369"/>
      <c r="P300" s="370"/>
      <c r="Q300"/>
    </row>
    <row r="301" spans="1:16" ht="12.75">
      <c r="A301" s="446"/>
      <c r="B301" s="446"/>
      <c r="C301" s="446"/>
      <c r="D301" s="446"/>
      <c r="E301" s="446"/>
      <c r="F301" s="446"/>
      <c r="G301" s="446"/>
      <c r="H301" s="446"/>
      <c r="I301" s="446"/>
      <c r="J301" s="446"/>
      <c r="K301" s="446"/>
      <c r="L301" s="446"/>
      <c r="M301" s="446"/>
      <c r="N301" s="446"/>
      <c r="O301" s="446"/>
      <c r="P301" s="446"/>
    </row>
    <row r="302" spans="1:17" s="1" customFormat="1" ht="13.5" customHeight="1">
      <c r="A302" s="25" t="s">
        <v>1264</v>
      </c>
      <c r="B302" s="425" t="s">
        <v>812</v>
      </c>
      <c r="C302" s="425"/>
      <c r="D302" s="425"/>
      <c r="E302" s="425"/>
      <c r="F302" s="426"/>
      <c r="G302" s="26" t="s">
        <v>1265</v>
      </c>
      <c r="H302" s="91">
        <v>40400</v>
      </c>
      <c r="I302" s="26" t="s">
        <v>1266</v>
      </c>
      <c r="J302" s="91">
        <v>40522</v>
      </c>
      <c r="K302" s="26" t="s">
        <v>1270</v>
      </c>
      <c r="L302" s="451" t="s">
        <v>159</v>
      </c>
      <c r="M302" s="451"/>
      <c r="N302" s="113" t="s">
        <v>1221</v>
      </c>
      <c r="O302" s="451" t="s">
        <v>161</v>
      </c>
      <c r="P302" s="452"/>
      <c r="Q302"/>
    </row>
    <row r="303" spans="1:17" s="1" customFormat="1" ht="13.5" customHeight="1">
      <c r="A303" s="25" t="s">
        <v>1267</v>
      </c>
      <c r="B303" s="391" t="s">
        <v>725</v>
      </c>
      <c r="C303" s="369"/>
      <c r="D303" s="369"/>
      <c r="E303" s="369"/>
      <c r="F303" s="369"/>
      <c r="G303" s="369"/>
      <c r="H303" s="369"/>
      <c r="I303" s="370"/>
      <c r="J303" s="95" t="s">
        <v>1222</v>
      </c>
      <c r="K303" s="391" t="s">
        <v>1245</v>
      </c>
      <c r="L303" s="369"/>
      <c r="M303" s="369"/>
      <c r="N303" s="369"/>
      <c r="O303" s="369"/>
      <c r="P303" s="370"/>
      <c r="Q303"/>
    </row>
    <row r="304" spans="1:16" ht="12.75">
      <c r="A304" s="446"/>
      <c r="B304" s="446"/>
      <c r="C304" s="446"/>
      <c r="D304" s="446"/>
      <c r="E304" s="446"/>
      <c r="F304" s="446"/>
      <c r="G304" s="446"/>
      <c r="H304" s="446"/>
      <c r="I304" s="446"/>
      <c r="J304" s="446"/>
      <c r="K304" s="446"/>
      <c r="L304" s="446"/>
      <c r="M304" s="446"/>
      <c r="N304" s="446"/>
      <c r="O304" s="446"/>
      <c r="P304" s="446"/>
    </row>
  </sheetData>
  <sheetProtection password="CEFE" sheet="1"/>
  <mergeCells count="605">
    <mergeCell ref="B303:I303"/>
    <mergeCell ref="K303:P303"/>
    <mergeCell ref="A304:P304"/>
    <mergeCell ref="B300:I300"/>
    <mergeCell ref="K300:P300"/>
    <mergeCell ref="A301:P301"/>
    <mergeCell ref="B302:F302"/>
    <mergeCell ref="L302:M302"/>
    <mergeCell ref="O302:P302"/>
    <mergeCell ref="A298:P298"/>
    <mergeCell ref="B299:F299"/>
    <mergeCell ref="L299:M299"/>
    <mergeCell ref="O299:P299"/>
    <mergeCell ref="B296:F296"/>
    <mergeCell ref="L296:M296"/>
    <mergeCell ref="O296:P296"/>
    <mergeCell ref="B297:I297"/>
    <mergeCell ref="K297:P297"/>
    <mergeCell ref="B293:I293"/>
    <mergeCell ref="K293:P293"/>
    <mergeCell ref="A294:P294"/>
    <mergeCell ref="A295:E295"/>
    <mergeCell ref="F295:P295"/>
    <mergeCell ref="A291:P291"/>
    <mergeCell ref="B292:F292"/>
    <mergeCell ref="L292:M292"/>
    <mergeCell ref="O292:P292"/>
    <mergeCell ref="B289:F289"/>
    <mergeCell ref="L289:M289"/>
    <mergeCell ref="O289:P289"/>
    <mergeCell ref="B290:I290"/>
    <mergeCell ref="K290:P290"/>
    <mergeCell ref="B286:I286"/>
    <mergeCell ref="K286:P286"/>
    <mergeCell ref="A287:P287"/>
    <mergeCell ref="A288:E288"/>
    <mergeCell ref="F288:P288"/>
    <mergeCell ref="B283:I283"/>
    <mergeCell ref="K283:P283"/>
    <mergeCell ref="A284:P284"/>
    <mergeCell ref="B285:F285"/>
    <mergeCell ref="L285:M285"/>
    <mergeCell ref="O285:P285"/>
    <mergeCell ref="B280:I280"/>
    <mergeCell ref="K280:P280"/>
    <mergeCell ref="A281:P281"/>
    <mergeCell ref="B282:F282"/>
    <mergeCell ref="L282:M282"/>
    <mergeCell ref="O282:P282"/>
    <mergeCell ref="B277:I277"/>
    <mergeCell ref="K277:P277"/>
    <mergeCell ref="A278:P278"/>
    <mergeCell ref="B279:F279"/>
    <mergeCell ref="L279:M279"/>
    <mergeCell ref="O279:P279"/>
    <mergeCell ref="B274:I274"/>
    <mergeCell ref="K274:P274"/>
    <mergeCell ref="A275:P275"/>
    <mergeCell ref="B276:F276"/>
    <mergeCell ref="L276:M276"/>
    <mergeCell ref="O276:P276"/>
    <mergeCell ref="B271:I271"/>
    <mergeCell ref="K271:P271"/>
    <mergeCell ref="A272:P272"/>
    <mergeCell ref="B273:F273"/>
    <mergeCell ref="L273:M273"/>
    <mergeCell ref="O273:P273"/>
    <mergeCell ref="B268:I268"/>
    <mergeCell ref="K268:P268"/>
    <mergeCell ref="A269:P269"/>
    <mergeCell ref="B270:F270"/>
    <mergeCell ref="L270:M270"/>
    <mergeCell ref="O270:P270"/>
    <mergeCell ref="B265:I265"/>
    <mergeCell ref="K265:P265"/>
    <mergeCell ref="A266:P266"/>
    <mergeCell ref="B267:F267"/>
    <mergeCell ref="L267:M267"/>
    <mergeCell ref="O267:P267"/>
    <mergeCell ref="B262:I262"/>
    <mergeCell ref="K262:P262"/>
    <mergeCell ref="A263:P263"/>
    <mergeCell ref="B264:F264"/>
    <mergeCell ref="L264:M264"/>
    <mergeCell ref="O264:P264"/>
    <mergeCell ref="B259:I259"/>
    <mergeCell ref="K259:P259"/>
    <mergeCell ref="A260:P260"/>
    <mergeCell ref="B261:F261"/>
    <mergeCell ref="L261:M261"/>
    <mergeCell ref="O261:P261"/>
    <mergeCell ref="B256:I256"/>
    <mergeCell ref="K256:P256"/>
    <mergeCell ref="A257:P257"/>
    <mergeCell ref="B258:F258"/>
    <mergeCell ref="L258:M258"/>
    <mergeCell ref="O258:P258"/>
    <mergeCell ref="B253:I253"/>
    <mergeCell ref="K253:P253"/>
    <mergeCell ref="A254:P254"/>
    <mergeCell ref="B255:F255"/>
    <mergeCell ref="L255:M255"/>
    <mergeCell ref="O255:P255"/>
    <mergeCell ref="A250:P250"/>
    <mergeCell ref="A251:E251"/>
    <mergeCell ref="F251:P251"/>
    <mergeCell ref="B252:F252"/>
    <mergeCell ref="L252:M252"/>
    <mergeCell ref="O252:P252"/>
    <mergeCell ref="B248:F248"/>
    <mergeCell ref="L248:M248"/>
    <mergeCell ref="O248:P248"/>
    <mergeCell ref="B249:I249"/>
    <mergeCell ref="K249:P249"/>
    <mergeCell ref="B245:I245"/>
    <mergeCell ref="K245:P245"/>
    <mergeCell ref="A246:P246"/>
    <mergeCell ref="A247:E247"/>
    <mergeCell ref="F247:P247"/>
    <mergeCell ref="B242:I242"/>
    <mergeCell ref="K242:P242"/>
    <mergeCell ref="A243:P243"/>
    <mergeCell ref="B244:F244"/>
    <mergeCell ref="L244:M244"/>
    <mergeCell ref="O244:P244"/>
    <mergeCell ref="A240:P240"/>
    <mergeCell ref="B241:F241"/>
    <mergeCell ref="L241:M241"/>
    <mergeCell ref="O241:P241"/>
    <mergeCell ref="B238:F238"/>
    <mergeCell ref="L238:M238"/>
    <mergeCell ref="O238:P238"/>
    <mergeCell ref="B239:I239"/>
    <mergeCell ref="K239:P239"/>
    <mergeCell ref="B235:I235"/>
    <mergeCell ref="K235:P235"/>
    <mergeCell ref="A236:P236"/>
    <mergeCell ref="A237:E237"/>
    <mergeCell ref="F237:P237"/>
    <mergeCell ref="B232:I232"/>
    <mergeCell ref="K232:P232"/>
    <mergeCell ref="A233:P233"/>
    <mergeCell ref="B234:F234"/>
    <mergeCell ref="L234:M234"/>
    <mergeCell ref="O234:P234"/>
    <mergeCell ref="A229:P229"/>
    <mergeCell ref="A230:E230"/>
    <mergeCell ref="F230:P230"/>
    <mergeCell ref="B231:F231"/>
    <mergeCell ref="L231:M231"/>
    <mergeCell ref="O231:P231"/>
    <mergeCell ref="B227:F227"/>
    <mergeCell ref="L227:M227"/>
    <mergeCell ref="O227:P227"/>
    <mergeCell ref="B228:I228"/>
    <mergeCell ref="K228:P228"/>
    <mergeCell ref="B224:I224"/>
    <mergeCell ref="K224:P224"/>
    <mergeCell ref="A225:P225"/>
    <mergeCell ref="A226:E226"/>
    <mergeCell ref="F226:P226"/>
    <mergeCell ref="B221:I221"/>
    <mergeCell ref="K221:P221"/>
    <mergeCell ref="A222:P222"/>
    <mergeCell ref="B223:F223"/>
    <mergeCell ref="L223:M223"/>
    <mergeCell ref="O223:P223"/>
    <mergeCell ref="A218:P218"/>
    <mergeCell ref="A219:E219"/>
    <mergeCell ref="F219:P219"/>
    <mergeCell ref="B220:F220"/>
    <mergeCell ref="L220:M220"/>
    <mergeCell ref="O220:P220"/>
    <mergeCell ref="B216:F216"/>
    <mergeCell ref="L216:M216"/>
    <mergeCell ref="O216:P216"/>
    <mergeCell ref="B217:I217"/>
    <mergeCell ref="K217:P217"/>
    <mergeCell ref="B213:I213"/>
    <mergeCell ref="K213:P213"/>
    <mergeCell ref="A214:P214"/>
    <mergeCell ref="A215:E215"/>
    <mergeCell ref="F215:P215"/>
    <mergeCell ref="A210:P210"/>
    <mergeCell ref="A211:E211"/>
    <mergeCell ref="F211:P211"/>
    <mergeCell ref="B212:F212"/>
    <mergeCell ref="L212:M212"/>
    <mergeCell ref="O212:P212"/>
    <mergeCell ref="B208:F208"/>
    <mergeCell ref="L208:M208"/>
    <mergeCell ref="O208:P208"/>
    <mergeCell ref="B209:I209"/>
    <mergeCell ref="K209:P209"/>
    <mergeCell ref="B205:I205"/>
    <mergeCell ref="K205:P205"/>
    <mergeCell ref="A206:P206"/>
    <mergeCell ref="A207:E207"/>
    <mergeCell ref="F207:P207"/>
    <mergeCell ref="A203:P203"/>
    <mergeCell ref="B204:F204"/>
    <mergeCell ref="L204:M204"/>
    <mergeCell ref="O204:P204"/>
    <mergeCell ref="B201:F201"/>
    <mergeCell ref="L201:M201"/>
    <mergeCell ref="O201:P201"/>
    <mergeCell ref="B202:I202"/>
    <mergeCell ref="K202:P202"/>
    <mergeCell ref="B198:I198"/>
    <mergeCell ref="K198:P198"/>
    <mergeCell ref="A199:P199"/>
    <mergeCell ref="A200:E200"/>
    <mergeCell ref="F200:P200"/>
    <mergeCell ref="B195:I195"/>
    <mergeCell ref="K195:P195"/>
    <mergeCell ref="A196:P196"/>
    <mergeCell ref="B197:F197"/>
    <mergeCell ref="L197:M197"/>
    <mergeCell ref="O197:P197"/>
    <mergeCell ref="B192:I192"/>
    <mergeCell ref="K192:P192"/>
    <mergeCell ref="A193:P193"/>
    <mergeCell ref="B194:F194"/>
    <mergeCell ref="L194:M194"/>
    <mergeCell ref="O194:P194"/>
    <mergeCell ref="A190:P190"/>
    <mergeCell ref="B191:F191"/>
    <mergeCell ref="L191:M191"/>
    <mergeCell ref="O191:P191"/>
    <mergeCell ref="B188:F188"/>
    <mergeCell ref="L188:M188"/>
    <mergeCell ref="O188:P188"/>
    <mergeCell ref="B189:I189"/>
    <mergeCell ref="K189:P189"/>
    <mergeCell ref="B185:I185"/>
    <mergeCell ref="K185:P185"/>
    <mergeCell ref="A186:P186"/>
    <mergeCell ref="A187:E187"/>
    <mergeCell ref="F187:P187"/>
    <mergeCell ref="A183:P183"/>
    <mergeCell ref="B184:F184"/>
    <mergeCell ref="L184:M184"/>
    <mergeCell ref="O184:P184"/>
    <mergeCell ref="B181:F181"/>
    <mergeCell ref="L181:M181"/>
    <mergeCell ref="O181:P181"/>
    <mergeCell ref="B182:I182"/>
    <mergeCell ref="K182:P182"/>
    <mergeCell ref="B178:I178"/>
    <mergeCell ref="K178:P178"/>
    <mergeCell ref="A179:P179"/>
    <mergeCell ref="A180:E180"/>
    <mergeCell ref="F180:P180"/>
    <mergeCell ref="B175:I175"/>
    <mergeCell ref="K175:P175"/>
    <mergeCell ref="A176:P176"/>
    <mergeCell ref="B177:F177"/>
    <mergeCell ref="L177:M177"/>
    <mergeCell ref="O177:P177"/>
    <mergeCell ref="B172:I172"/>
    <mergeCell ref="K172:P172"/>
    <mergeCell ref="A173:P173"/>
    <mergeCell ref="B174:F174"/>
    <mergeCell ref="L174:M174"/>
    <mergeCell ref="O174:P174"/>
    <mergeCell ref="B169:I169"/>
    <mergeCell ref="K169:P169"/>
    <mergeCell ref="A170:P170"/>
    <mergeCell ref="B171:F171"/>
    <mergeCell ref="L171:M171"/>
    <mergeCell ref="O171:P171"/>
    <mergeCell ref="A166:P166"/>
    <mergeCell ref="A167:E167"/>
    <mergeCell ref="F167:P167"/>
    <mergeCell ref="B168:F168"/>
    <mergeCell ref="L168:M168"/>
    <mergeCell ref="O168:P168"/>
    <mergeCell ref="B164:F164"/>
    <mergeCell ref="L164:M164"/>
    <mergeCell ref="O164:P164"/>
    <mergeCell ref="B165:I165"/>
    <mergeCell ref="K165:P165"/>
    <mergeCell ref="B161:I161"/>
    <mergeCell ref="K161:P161"/>
    <mergeCell ref="A162:P162"/>
    <mergeCell ref="A163:E163"/>
    <mergeCell ref="F163:P163"/>
    <mergeCell ref="B158:I158"/>
    <mergeCell ref="K158:P158"/>
    <mergeCell ref="A159:P159"/>
    <mergeCell ref="B160:F160"/>
    <mergeCell ref="L160:M160"/>
    <mergeCell ref="O160:P160"/>
    <mergeCell ref="B155:I155"/>
    <mergeCell ref="K155:P155"/>
    <mergeCell ref="A156:P156"/>
    <mergeCell ref="B157:F157"/>
    <mergeCell ref="L157:M157"/>
    <mergeCell ref="O157:P157"/>
    <mergeCell ref="A153:P153"/>
    <mergeCell ref="B154:F154"/>
    <mergeCell ref="L154:M154"/>
    <mergeCell ref="O154:P154"/>
    <mergeCell ref="B151:F151"/>
    <mergeCell ref="L151:M151"/>
    <mergeCell ref="O151:P151"/>
    <mergeCell ref="B152:I152"/>
    <mergeCell ref="K152:P152"/>
    <mergeCell ref="B148:I148"/>
    <mergeCell ref="K148:P148"/>
    <mergeCell ref="A149:P149"/>
    <mergeCell ref="A150:E150"/>
    <mergeCell ref="F150:P150"/>
    <mergeCell ref="A146:P146"/>
    <mergeCell ref="B147:F147"/>
    <mergeCell ref="L147:M147"/>
    <mergeCell ref="O147:P147"/>
    <mergeCell ref="B144:F144"/>
    <mergeCell ref="L144:M144"/>
    <mergeCell ref="O144:P144"/>
    <mergeCell ref="B145:I145"/>
    <mergeCell ref="K145:P145"/>
    <mergeCell ref="B141:I141"/>
    <mergeCell ref="K141:P141"/>
    <mergeCell ref="A142:P142"/>
    <mergeCell ref="A143:E143"/>
    <mergeCell ref="F143:P143"/>
    <mergeCell ref="B138:I138"/>
    <mergeCell ref="K138:P138"/>
    <mergeCell ref="A139:P139"/>
    <mergeCell ref="B140:F140"/>
    <mergeCell ref="L140:M140"/>
    <mergeCell ref="O140:P140"/>
    <mergeCell ref="B135:I135"/>
    <mergeCell ref="K135:P135"/>
    <mergeCell ref="A136:P136"/>
    <mergeCell ref="B137:F137"/>
    <mergeCell ref="L137:M137"/>
    <mergeCell ref="O137:P137"/>
    <mergeCell ref="A133:P133"/>
    <mergeCell ref="B134:F134"/>
    <mergeCell ref="L134:M134"/>
    <mergeCell ref="O134:P134"/>
    <mergeCell ref="B131:F131"/>
    <mergeCell ref="L131:M131"/>
    <mergeCell ref="O131:P131"/>
    <mergeCell ref="B132:I132"/>
    <mergeCell ref="K132:P132"/>
    <mergeCell ref="B128:I128"/>
    <mergeCell ref="K128:P128"/>
    <mergeCell ref="A129:P129"/>
    <mergeCell ref="A130:E130"/>
    <mergeCell ref="F130:P130"/>
    <mergeCell ref="B125:I125"/>
    <mergeCell ref="K125:P125"/>
    <mergeCell ref="A126:P126"/>
    <mergeCell ref="B127:F127"/>
    <mergeCell ref="L127:M127"/>
    <mergeCell ref="O127:P127"/>
    <mergeCell ref="A123:P123"/>
    <mergeCell ref="B124:F124"/>
    <mergeCell ref="L124:M124"/>
    <mergeCell ref="O124:P124"/>
    <mergeCell ref="B121:F121"/>
    <mergeCell ref="L121:M121"/>
    <mergeCell ref="O121:P121"/>
    <mergeCell ref="B122:I122"/>
    <mergeCell ref="K122:P122"/>
    <mergeCell ref="B118:I118"/>
    <mergeCell ref="K118:P118"/>
    <mergeCell ref="A119:P119"/>
    <mergeCell ref="A120:E120"/>
    <mergeCell ref="F120:P120"/>
    <mergeCell ref="B115:I115"/>
    <mergeCell ref="K115:P115"/>
    <mergeCell ref="A116:P116"/>
    <mergeCell ref="B117:F117"/>
    <mergeCell ref="L117:M117"/>
    <mergeCell ref="O117:P117"/>
    <mergeCell ref="B112:I112"/>
    <mergeCell ref="K112:P112"/>
    <mergeCell ref="A113:P113"/>
    <mergeCell ref="B114:F114"/>
    <mergeCell ref="L114:M114"/>
    <mergeCell ref="O114:P114"/>
    <mergeCell ref="A110:P110"/>
    <mergeCell ref="B111:F111"/>
    <mergeCell ref="L111:M111"/>
    <mergeCell ref="O111:P111"/>
    <mergeCell ref="B108:F108"/>
    <mergeCell ref="L108:M108"/>
    <mergeCell ref="O108:P108"/>
    <mergeCell ref="B109:I109"/>
    <mergeCell ref="K109:P109"/>
    <mergeCell ref="B105:I105"/>
    <mergeCell ref="K105:P105"/>
    <mergeCell ref="A106:P106"/>
    <mergeCell ref="A107:E107"/>
    <mergeCell ref="F107:P107"/>
    <mergeCell ref="A103:P103"/>
    <mergeCell ref="B104:F104"/>
    <mergeCell ref="L104:M104"/>
    <mergeCell ref="O104:P104"/>
    <mergeCell ref="B101:F101"/>
    <mergeCell ref="L101:M101"/>
    <mergeCell ref="O101:P101"/>
    <mergeCell ref="B102:I102"/>
    <mergeCell ref="K102:P102"/>
    <mergeCell ref="B98:I98"/>
    <mergeCell ref="K98:P98"/>
    <mergeCell ref="A99:P99"/>
    <mergeCell ref="A100:E100"/>
    <mergeCell ref="F100:P100"/>
    <mergeCell ref="A96:P96"/>
    <mergeCell ref="B97:F97"/>
    <mergeCell ref="L97:M97"/>
    <mergeCell ref="O97:P97"/>
    <mergeCell ref="B94:F94"/>
    <mergeCell ref="L94:M94"/>
    <mergeCell ref="O94:P94"/>
    <mergeCell ref="B95:I95"/>
    <mergeCell ref="K95:P95"/>
    <mergeCell ref="B91:I91"/>
    <mergeCell ref="K91:P91"/>
    <mergeCell ref="A92:P92"/>
    <mergeCell ref="A93:E93"/>
    <mergeCell ref="F93:P93"/>
    <mergeCell ref="B88:I88"/>
    <mergeCell ref="K88:P88"/>
    <mergeCell ref="A89:P89"/>
    <mergeCell ref="B90:F90"/>
    <mergeCell ref="L90:M90"/>
    <mergeCell ref="O90:P90"/>
    <mergeCell ref="A85:P85"/>
    <mergeCell ref="A86:E86"/>
    <mergeCell ref="F86:P86"/>
    <mergeCell ref="B87:F87"/>
    <mergeCell ref="L87:M87"/>
    <mergeCell ref="O87:P87"/>
    <mergeCell ref="B83:F83"/>
    <mergeCell ref="L83:M83"/>
    <mergeCell ref="O83:P83"/>
    <mergeCell ref="B84:I84"/>
    <mergeCell ref="K84:P84"/>
    <mergeCell ref="B80:I80"/>
    <mergeCell ref="K80:P80"/>
    <mergeCell ref="A81:P81"/>
    <mergeCell ref="A82:E82"/>
    <mergeCell ref="F82:P82"/>
    <mergeCell ref="B77:I77"/>
    <mergeCell ref="K77:P77"/>
    <mergeCell ref="A78:P78"/>
    <mergeCell ref="B79:F79"/>
    <mergeCell ref="L79:M79"/>
    <mergeCell ref="O79:P79"/>
    <mergeCell ref="A75:P75"/>
    <mergeCell ref="B76:F76"/>
    <mergeCell ref="L76:M76"/>
    <mergeCell ref="O76:P76"/>
    <mergeCell ref="B73:F73"/>
    <mergeCell ref="L73:M73"/>
    <mergeCell ref="O73:P73"/>
    <mergeCell ref="B74:I74"/>
    <mergeCell ref="K74:P74"/>
    <mergeCell ref="B70:I70"/>
    <mergeCell ref="K70:P70"/>
    <mergeCell ref="A71:P71"/>
    <mergeCell ref="A72:E72"/>
    <mergeCell ref="F72:P72"/>
    <mergeCell ref="A68:P68"/>
    <mergeCell ref="B69:F69"/>
    <mergeCell ref="L69:M69"/>
    <mergeCell ref="O69:P69"/>
    <mergeCell ref="B66:F66"/>
    <mergeCell ref="L66:M66"/>
    <mergeCell ref="O66:P66"/>
    <mergeCell ref="B67:I67"/>
    <mergeCell ref="K67:P67"/>
    <mergeCell ref="B63:I63"/>
    <mergeCell ref="K63:P63"/>
    <mergeCell ref="A64:P64"/>
    <mergeCell ref="A65:E65"/>
    <mergeCell ref="F65:P65"/>
    <mergeCell ref="A61:P61"/>
    <mergeCell ref="B60:I60"/>
    <mergeCell ref="K60:P60"/>
    <mergeCell ref="B62:F62"/>
    <mergeCell ref="L62:M62"/>
    <mergeCell ref="O62:P62"/>
    <mergeCell ref="B56:I56"/>
    <mergeCell ref="K56:P56"/>
    <mergeCell ref="A57:P57"/>
    <mergeCell ref="A58:E58"/>
    <mergeCell ref="F58:P58"/>
    <mergeCell ref="B53:I53"/>
    <mergeCell ref="K53:P53"/>
    <mergeCell ref="A54:P54"/>
    <mergeCell ref="B55:F55"/>
    <mergeCell ref="L55:M55"/>
    <mergeCell ref="O55:P55"/>
    <mergeCell ref="B50:I50"/>
    <mergeCell ref="K50:P50"/>
    <mergeCell ref="A51:P51"/>
    <mergeCell ref="B52:F52"/>
    <mergeCell ref="L52:M52"/>
    <mergeCell ref="O52:P52"/>
    <mergeCell ref="B47:I47"/>
    <mergeCell ref="K47:P47"/>
    <mergeCell ref="A48:P48"/>
    <mergeCell ref="B49:F49"/>
    <mergeCell ref="L49:M49"/>
    <mergeCell ref="O49:P49"/>
    <mergeCell ref="A44:P44"/>
    <mergeCell ref="A45:E45"/>
    <mergeCell ref="F45:P45"/>
    <mergeCell ref="B46:F46"/>
    <mergeCell ref="L46:M46"/>
    <mergeCell ref="O46:P46"/>
    <mergeCell ref="B42:F42"/>
    <mergeCell ref="L42:M42"/>
    <mergeCell ref="O42:P42"/>
    <mergeCell ref="B43:I43"/>
    <mergeCell ref="K43:P43"/>
    <mergeCell ref="B39:I39"/>
    <mergeCell ref="K39:P39"/>
    <mergeCell ref="A40:P40"/>
    <mergeCell ref="A41:E41"/>
    <mergeCell ref="F41:P41"/>
    <mergeCell ref="B36:I36"/>
    <mergeCell ref="K36:P36"/>
    <mergeCell ref="A37:P37"/>
    <mergeCell ref="B38:F38"/>
    <mergeCell ref="L38:M38"/>
    <mergeCell ref="O38:P38"/>
    <mergeCell ref="B33:I33"/>
    <mergeCell ref="K33:P33"/>
    <mergeCell ref="A34:P34"/>
    <mergeCell ref="B35:F35"/>
    <mergeCell ref="L35:M35"/>
    <mergeCell ref="O35:P35"/>
    <mergeCell ref="A30:P30"/>
    <mergeCell ref="A31:E31"/>
    <mergeCell ref="F31:P31"/>
    <mergeCell ref="B32:F32"/>
    <mergeCell ref="L32:M32"/>
    <mergeCell ref="O32:P32"/>
    <mergeCell ref="L24:M24"/>
    <mergeCell ref="O24:P24"/>
    <mergeCell ref="A27:E27"/>
    <mergeCell ref="F27:P27"/>
    <mergeCell ref="B24:F24"/>
    <mergeCell ref="A26:P26"/>
    <mergeCell ref="O10:P10"/>
    <mergeCell ref="K11:P11"/>
    <mergeCell ref="A12:P12"/>
    <mergeCell ref="B10:F10"/>
    <mergeCell ref="B13:F13"/>
    <mergeCell ref="A6:E6"/>
    <mergeCell ref="B11:I11"/>
    <mergeCell ref="L7:M7"/>
    <mergeCell ref="B8:I8"/>
    <mergeCell ref="A9:P9"/>
    <mergeCell ref="K8:P8"/>
    <mergeCell ref="L13:M13"/>
    <mergeCell ref="O13:P13"/>
    <mergeCell ref="L10:M10"/>
    <mergeCell ref="A22:P22"/>
    <mergeCell ref="B21:I21"/>
    <mergeCell ref="K21:P21"/>
    <mergeCell ref="A23:E23"/>
    <mergeCell ref="F23:P23"/>
    <mergeCell ref="A19:P19"/>
    <mergeCell ref="B20:F20"/>
    <mergeCell ref="B18:I18"/>
    <mergeCell ref="K18:P18"/>
    <mergeCell ref="L20:M20"/>
    <mergeCell ref="O20:P20"/>
    <mergeCell ref="B59:F59"/>
    <mergeCell ref="L59:M59"/>
    <mergeCell ref="O59:P59"/>
    <mergeCell ref="B25:I25"/>
    <mergeCell ref="K25:P25"/>
    <mergeCell ref="B28:F28"/>
    <mergeCell ref="L28:M28"/>
    <mergeCell ref="O28:P28"/>
    <mergeCell ref="B29:I29"/>
    <mergeCell ref="K29:P29"/>
    <mergeCell ref="A16:E16"/>
    <mergeCell ref="F16:P16"/>
    <mergeCell ref="B17:F17"/>
    <mergeCell ref="B14:I14"/>
    <mergeCell ref="K14:P14"/>
    <mergeCell ref="A15:P15"/>
    <mergeCell ref="L17:M17"/>
    <mergeCell ref="O17:P17"/>
    <mergeCell ref="B7:F7"/>
    <mergeCell ref="A1:P1"/>
    <mergeCell ref="F6:P6"/>
    <mergeCell ref="A4:P5"/>
    <mergeCell ref="A2:P2"/>
    <mergeCell ref="A3:D3"/>
    <mergeCell ref="O3:P3"/>
    <mergeCell ref="M3:N3"/>
    <mergeCell ref="E3:L3"/>
    <mergeCell ref="O7:P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">
      <selection activeCell="E8" sqref="E8:I9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  <col min="15" max="15" width="0" style="0" hidden="1" customWidth="1"/>
  </cols>
  <sheetData>
    <row r="1" spans="1:9" ht="13.5" thickBot="1">
      <c r="A1" s="305" t="s">
        <v>1362</v>
      </c>
      <c r="B1" s="306"/>
      <c r="C1" s="306"/>
      <c r="D1" s="306"/>
      <c r="E1" s="306"/>
      <c r="F1" s="306"/>
      <c r="G1" s="306"/>
      <c r="H1" s="306"/>
      <c r="I1" s="307"/>
    </row>
    <row r="2" spans="1:9" ht="12.75">
      <c r="A2" s="308"/>
      <c r="B2" s="309"/>
      <c r="C2" s="309"/>
      <c r="D2" s="309"/>
      <c r="E2" s="309"/>
      <c r="F2" s="309"/>
      <c r="G2" s="309"/>
      <c r="H2" s="309"/>
      <c r="I2" s="310"/>
    </row>
    <row r="3" spans="1:15" ht="12.75">
      <c r="A3" s="339" t="s">
        <v>112</v>
      </c>
      <c r="B3" s="340"/>
      <c r="C3" s="340"/>
      <c r="D3" s="340"/>
      <c r="E3" s="340"/>
      <c r="F3" s="340"/>
      <c r="G3" s="340"/>
      <c r="H3" s="152" t="s">
        <v>1271</v>
      </c>
      <c r="I3" s="153" t="s">
        <v>153</v>
      </c>
      <c r="O3" s="62"/>
    </row>
    <row r="4" spans="1:19" s="1" customFormat="1" ht="13.5" thickBot="1">
      <c r="A4" s="288"/>
      <c r="B4" s="289"/>
      <c r="C4" s="289"/>
      <c r="D4" s="289"/>
      <c r="E4" s="289"/>
      <c r="F4" s="289"/>
      <c r="G4" s="289"/>
      <c r="H4" s="289"/>
      <c r="I4" s="290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291" t="s">
        <v>1347</v>
      </c>
      <c r="B5" s="292"/>
      <c r="C5" s="295" t="s">
        <v>154</v>
      </c>
      <c r="D5" s="295"/>
      <c r="E5" s="296"/>
      <c r="F5" s="299" t="s">
        <v>109</v>
      </c>
      <c r="G5" s="300"/>
      <c r="H5" s="300"/>
      <c r="I5" s="301"/>
      <c r="J5" s="7"/>
      <c r="K5" s="7"/>
      <c r="L5" s="7"/>
    </row>
    <row r="6" spans="1:12" s="1" customFormat="1" ht="13.5" thickBot="1">
      <c r="A6" s="293" t="s">
        <v>1348</v>
      </c>
      <c r="B6" s="294"/>
      <c r="C6" s="297" t="s">
        <v>155</v>
      </c>
      <c r="D6" s="297"/>
      <c r="E6" s="298"/>
      <c r="F6" s="302" t="s">
        <v>110</v>
      </c>
      <c r="G6" s="303"/>
      <c r="H6" s="303"/>
      <c r="I6" s="304"/>
      <c r="J6" s="7"/>
      <c r="K6" s="7"/>
      <c r="L6" s="7"/>
    </row>
    <row r="7" spans="1:12" s="1" customFormat="1" ht="13.5" thickBot="1">
      <c r="A7" s="280" t="s">
        <v>1349</v>
      </c>
      <c r="B7" s="281"/>
      <c r="C7" s="284" t="s">
        <v>135</v>
      </c>
      <c r="D7" s="284"/>
      <c r="E7" s="132" t="s">
        <v>94</v>
      </c>
      <c r="F7" s="285" t="s">
        <v>135</v>
      </c>
      <c r="G7" s="286"/>
      <c r="H7" s="287" t="s">
        <v>135</v>
      </c>
      <c r="I7" s="286"/>
      <c r="J7"/>
      <c r="K7"/>
      <c r="L7"/>
    </row>
    <row r="8" spans="1:12" s="1" customFormat="1" ht="12.75">
      <c r="A8" s="273" t="s">
        <v>1257</v>
      </c>
      <c r="B8" s="243"/>
      <c r="C8" s="243"/>
      <c r="D8" s="133">
        <v>22</v>
      </c>
      <c r="E8" s="274"/>
      <c r="F8" s="275"/>
      <c r="G8" s="275"/>
      <c r="H8" s="275"/>
      <c r="I8" s="276"/>
      <c r="J8" s="7"/>
      <c r="K8" s="7"/>
      <c r="L8" s="7"/>
    </row>
    <row r="9" spans="1:12" s="1" customFormat="1" ht="13.5" thickBot="1">
      <c r="A9" s="282" t="s">
        <v>1258</v>
      </c>
      <c r="B9" s="283"/>
      <c r="C9" s="283"/>
      <c r="D9" s="134">
        <v>19</v>
      </c>
      <c r="E9" s="277"/>
      <c r="F9" s="278"/>
      <c r="G9" s="278"/>
      <c r="H9" s="278"/>
      <c r="I9" s="279"/>
      <c r="J9"/>
      <c r="K9"/>
      <c r="L9"/>
    </row>
    <row r="10" spans="1:9" ht="13.5" thickBot="1">
      <c r="A10" s="267"/>
      <c r="B10" s="267"/>
      <c r="C10" s="267"/>
      <c r="D10" s="267"/>
      <c r="E10" s="267"/>
      <c r="F10" s="267"/>
      <c r="G10" s="267"/>
      <c r="H10" s="267"/>
      <c r="I10" s="267"/>
    </row>
    <row r="11" spans="1:9" ht="13.5" thickBot="1">
      <c r="A11" s="268" t="s">
        <v>1287</v>
      </c>
      <c r="B11" s="269"/>
      <c r="C11" s="269"/>
      <c r="D11" s="269"/>
      <c r="E11" s="269"/>
      <c r="F11" s="269"/>
      <c r="G11" s="269"/>
      <c r="H11" s="269"/>
      <c r="I11" s="270"/>
    </row>
    <row r="12" spans="1:9" ht="12.75">
      <c r="A12" s="271" t="s">
        <v>92</v>
      </c>
      <c r="B12" s="272"/>
      <c r="C12" s="272"/>
      <c r="D12" s="272"/>
      <c r="E12" s="160"/>
      <c r="F12" s="271" t="s">
        <v>38</v>
      </c>
      <c r="G12" s="272"/>
      <c r="H12" s="272"/>
      <c r="I12" s="163"/>
    </row>
    <row r="13" spans="1:9" ht="12.75">
      <c r="A13" s="262" t="s">
        <v>43</v>
      </c>
      <c r="B13" s="183"/>
      <c r="C13" s="183"/>
      <c r="D13" s="174"/>
      <c r="E13" s="161">
        <v>2</v>
      </c>
      <c r="F13" s="263" t="s">
        <v>42</v>
      </c>
      <c r="G13" s="257"/>
      <c r="H13" s="257"/>
      <c r="I13" s="164">
        <v>1</v>
      </c>
    </row>
    <row r="14" spans="1:9" ht="12.75">
      <c r="A14" s="262" t="s">
        <v>44</v>
      </c>
      <c r="B14" s="183"/>
      <c r="C14" s="183"/>
      <c r="D14" s="183"/>
      <c r="E14" s="161">
        <v>0</v>
      </c>
      <c r="F14" s="262" t="s">
        <v>1288</v>
      </c>
      <c r="G14" s="183"/>
      <c r="H14" s="174"/>
      <c r="I14" s="164">
        <v>0</v>
      </c>
    </row>
    <row r="15" spans="1:9" ht="13.5" thickBot="1">
      <c r="A15" s="264" t="s">
        <v>41</v>
      </c>
      <c r="B15" s="265"/>
      <c r="C15" s="265"/>
      <c r="D15" s="265"/>
      <c r="E15" s="162">
        <f>SUM(E13:E14)</f>
        <v>2</v>
      </c>
      <c r="F15" s="264"/>
      <c r="G15" s="265"/>
      <c r="H15" s="266"/>
      <c r="I15" s="162">
        <f>SUM(I13:I14)</f>
        <v>1</v>
      </c>
    </row>
    <row r="16" spans="1:9" ht="13.5" thickBot="1">
      <c r="A16" s="261"/>
      <c r="B16" s="261"/>
      <c r="C16" s="261"/>
      <c r="D16" s="261"/>
      <c r="E16" s="261"/>
      <c r="F16" s="261"/>
      <c r="G16" s="261"/>
      <c r="H16" s="261"/>
      <c r="I16" s="261"/>
    </row>
    <row r="17" spans="1:9" ht="13.5" thickBot="1">
      <c r="A17" s="341" t="s">
        <v>95</v>
      </c>
      <c r="B17" s="287"/>
      <c r="C17" s="287"/>
      <c r="D17" s="287"/>
      <c r="E17" s="287"/>
      <c r="F17" s="287"/>
      <c r="G17" s="287"/>
      <c r="H17" s="287"/>
      <c r="I17" s="342"/>
    </row>
    <row r="18" spans="1:9" ht="12.75">
      <c r="A18" s="187" t="s">
        <v>1289</v>
      </c>
      <c r="B18" s="180"/>
      <c r="C18" s="180"/>
      <c r="D18" s="180"/>
      <c r="E18" s="180"/>
      <c r="F18" s="180"/>
      <c r="G18" s="180"/>
      <c r="H18" s="181"/>
      <c r="I18" s="85">
        <v>0</v>
      </c>
    </row>
    <row r="19" spans="1:9" ht="12.75">
      <c r="A19" s="182" t="s">
        <v>1290</v>
      </c>
      <c r="B19" s="183"/>
      <c r="C19" s="183"/>
      <c r="D19" s="183"/>
      <c r="E19" s="183"/>
      <c r="F19" s="183"/>
      <c r="G19" s="183"/>
      <c r="H19" s="174"/>
      <c r="I19" s="85">
        <v>0</v>
      </c>
    </row>
    <row r="20" spans="1:9" ht="12.75">
      <c r="A20" s="182" t="s">
        <v>39</v>
      </c>
      <c r="B20" s="183"/>
      <c r="C20" s="183"/>
      <c r="D20" s="183"/>
      <c r="E20" s="183"/>
      <c r="F20" s="183"/>
      <c r="G20" s="183"/>
      <c r="H20" s="174"/>
      <c r="I20" s="85">
        <v>0</v>
      </c>
    </row>
    <row r="21" spans="1:9" ht="12.75">
      <c r="A21" s="182" t="s">
        <v>40</v>
      </c>
      <c r="B21" s="183"/>
      <c r="C21" s="183"/>
      <c r="D21" s="183"/>
      <c r="E21" s="183"/>
      <c r="F21" s="183"/>
      <c r="G21" s="183"/>
      <c r="H21" s="174"/>
      <c r="I21" s="86">
        <v>6</v>
      </c>
    </row>
    <row r="22" spans="1:9" ht="13.5" thickBot="1">
      <c r="A22" s="314" t="s">
        <v>1213</v>
      </c>
      <c r="B22" s="265"/>
      <c r="C22" s="265"/>
      <c r="D22" s="265"/>
      <c r="E22" s="265"/>
      <c r="F22" s="265"/>
      <c r="G22" s="265"/>
      <c r="H22" s="266"/>
      <c r="I22" s="69">
        <f>SUM(I18:I21)</f>
        <v>6</v>
      </c>
    </row>
    <row r="23" spans="1:9" ht="13.5" thickBot="1">
      <c r="A23" s="289"/>
      <c r="B23" s="289"/>
      <c r="C23" s="289"/>
      <c r="D23" s="289"/>
      <c r="E23" s="289"/>
      <c r="F23" s="289"/>
      <c r="G23" s="289"/>
      <c r="H23" s="289"/>
      <c r="I23" s="289"/>
    </row>
    <row r="24" spans="1:9" ht="13.5" thickBot="1">
      <c r="A24" s="285" t="s">
        <v>1291</v>
      </c>
      <c r="B24" s="287"/>
      <c r="C24" s="287"/>
      <c r="D24" s="287"/>
      <c r="E24" s="287"/>
      <c r="F24" s="287"/>
      <c r="G24" s="287"/>
      <c r="H24" s="287"/>
      <c r="I24" s="286"/>
    </row>
    <row r="25" spans="1:9" ht="12.75">
      <c r="A25" s="187" t="s">
        <v>1292</v>
      </c>
      <c r="B25" s="180"/>
      <c r="C25" s="180"/>
      <c r="D25" s="180"/>
      <c r="E25" s="180"/>
      <c r="F25" s="180"/>
      <c r="G25" s="180"/>
      <c r="H25" s="181"/>
      <c r="I25" s="85">
        <v>1</v>
      </c>
    </row>
    <row r="26" spans="1:9" ht="12.75">
      <c r="A26" s="182" t="s">
        <v>1293</v>
      </c>
      <c r="B26" s="183"/>
      <c r="C26" s="183"/>
      <c r="D26" s="183"/>
      <c r="E26" s="183"/>
      <c r="F26" s="183"/>
      <c r="G26" s="183"/>
      <c r="H26" s="174"/>
      <c r="I26" s="86">
        <v>3</v>
      </c>
    </row>
    <row r="27" spans="1:9" ht="12.75">
      <c r="A27" s="182" t="s">
        <v>1294</v>
      </c>
      <c r="B27" s="183"/>
      <c r="C27" s="183"/>
      <c r="D27" s="183"/>
      <c r="E27" s="183"/>
      <c r="F27" s="183"/>
      <c r="G27" s="183"/>
      <c r="H27" s="174"/>
      <c r="I27" s="86">
        <v>0</v>
      </c>
    </row>
    <row r="28" spans="1:9" ht="12.75">
      <c r="A28" s="182" t="s">
        <v>1295</v>
      </c>
      <c r="B28" s="183"/>
      <c r="C28" s="183"/>
      <c r="D28" s="183"/>
      <c r="E28" s="183"/>
      <c r="F28" s="183"/>
      <c r="G28" s="183"/>
      <c r="H28" s="174"/>
      <c r="I28" s="86">
        <v>0</v>
      </c>
    </row>
    <row r="29" spans="1:9" ht="12.75">
      <c r="A29" s="182" t="s">
        <v>1296</v>
      </c>
      <c r="B29" s="183"/>
      <c r="C29" s="183"/>
      <c r="D29" s="183"/>
      <c r="E29" s="183"/>
      <c r="F29" s="183"/>
      <c r="G29" s="183"/>
      <c r="H29" s="174"/>
      <c r="I29" s="86">
        <v>1</v>
      </c>
    </row>
    <row r="30" spans="1:9" ht="12.75">
      <c r="A30" s="182" t="s">
        <v>1297</v>
      </c>
      <c r="B30" s="183"/>
      <c r="C30" s="183"/>
      <c r="D30" s="183"/>
      <c r="E30" s="183"/>
      <c r="F30" s="183"/>
      <c r="G30" s="183"/>
      <c r="H30" s="174"/>
      <c r="I30" s="86">
        <v>0</v>
      </c>
    </row>
    <row r="31" spans="1:9" ht="13.5" thickBot="1">
      <c r="A31" s="314" t="s">
        <v>1213</v>
      </c>
      <c r="B31" s="265"/>
      <c r="C31" s="265"/>
      <c r="D31" s="265"/>
      <c r="E31" s="265"/>
      <c r="F31" s="265"/>
      <c r="G31" s="265"/>
      <c r="H31" s="266"/>
      <c r="I31" s="69">
        <f>SUM(I25:I30)</f>
        <v>5</v>
      </c>
    </row>
    <row r="32" spans="1:9" ht="13.5" thickBot="1">
      <c r="A32" s="289"/>
      <c r="B32" s="289"/>
      <c r="C32" s="289"/>
      <c r="D32" s="289"/>
      <c r="E32" s="289"/>
      <c r="F32" s="289"/>
      <c r="G32" s="289"/>
      <c r="H32" s="289"/>
      <c r="I32" s="289"/>
    </row>
    <row r="33" spans="1:9" s="7" customFormat="1" ht="13.5" thickBot="1">
      <c r="A33" s="285" t="s">
        <v>96</v>
      </c>
      <c r="B33" s="287"/>
      <c r="C33" s="287"/>
      <c r="D33" s="287"/>
      <c r="E33" s="287"/>
      <c r="F33" s="287"/>
      <c r="G33" s="287"/>
      <c r="H33" s="286"/>
      <c r="I33" s="128">
        <v>46</v>
      </c>
    </row>
    <row r="34" spans="1:9" s="7" customFormat="1" ht="12.75">
      <c r="A34" s="318"/>
      <c r="B34" s="319"/>
      <c r="C34" s="320"/>
      <c r="D34" s="271" t="s">
        <v>99</v>
      </c>
      <c r="E34" s="272"/>
      <c r="F34" s="272"/>
      <c r="G34" s="272"/>
      <c r="H34" s="135">
        <v>45</v>
      </c>
      <c r="I34" s="136">
        <f>IF(I33&lt;&gt;0,H34/I33,"")</f>
        <v>0.9782608695652174</v>
      </c>
    </row>
    <row r="35" spans="1:9" s="7" customFormat="1" ht="13.5" thickBot="1">
      <c r="A35" s="321"/>
      <c r="B35" s="322"/>
      <c r="C35" s="323"/>
      <c r="D35" s="324" t="s">
        <v>100</v>
      </c>
      <c r="E35" s="325"/>
      <c r="F35" s="325"/>
      <c r="G35" s="325"/>
      <c r="H35" s="137">
        <v>1</v>
      </c>
      <c r="I35" s="138">
        <f>IF(I33&lt;&gt;0,H35/I33,"")</f>
        <v>0.021739130434782608</v>
      </c>
    </row>
    <row r="36" spans="1:9" s="7" customFormat="1" ht="13.5" thickBot="1">
      <c r="A36" s="268" t="s">
        <v>93</v>
      </c>
      <c r="B36" s="269"/>
      <c r="C36" s="269"/>
      <c r="D36" s="269"/>
      <c r="E36" s="269"/>
      <c r="F36" s="269"/>
      <c r="G36" s="269"/>
      <c r="H36" s="269"/>
      <c r="I36" s="127">
        <v>41</v>
      </c>
    </row>
    <row r="37" spans="1:9" ht="13.5" thickBot="1">
      <c r="A37" s="289"/>
      <c r="B37" s="289"/>
      <c r="C37" s="289"/>
      <c r="D37" s="289"/>
      <c r="E37" s="289"/>
      <c r="F37" s="289"/>
      <c r="G37" s="289"/>
      <c r="H37" s="289"/>
      <c r="I37" s="289"/>
    </row>
    <row r="38" spans="1:9" ht="13.5" thickBot="1">
      <c r="A38" s="222" t="s">
        <v>98</v>
      </c>
      <c r="B38" s="223"/>
      <c r="C38" s="223"/>
      <c r="D38" s="223"/>
      <c r="E38" s="223"/>
      <c r="F38" s="223"/>
      <c r="G38" s="223"/>
      <c r="H38" s="223"/>
      <c r="I38" s="224"/>
    </row>
    <row r="39" spans="1:9" ht="12.75">
      <c r="A39" s="139" t="s">
        <v>1298</v>
      </c>
      <c r="B39" s="140" t="s">
        <v>1299</v>
      </c>
      <c r="C39" s="140" t="s">
        <v>1300</v>
      </c>
      <c r="D39" s="140" t="s">
        <v>1301</v>
      </c>
      <c r="E39" s="140" t="s">
        <v>1299</v>
      </c>
      <c r="F39" s="140" t="s">
        <v>1300</v>
      </c>
      <c r="G39" s="140" t="s">
        <v>1302</v>
      </c>
      <c r="H39" s="140" t="s">
        <v>1299</v>
      </c>
      <c r="I39" s="140" t="s">
        <v>1300</v>
      </c>
    </row>
    <row r="40" spans="1:9" ht="12.75">
      <c r="A40" s="315"/>
      <c r="B40" s="316"/>
      <c r="C40" s="317"/>
      <c r="D40" s="100" t="s">
        <v>1304</v>
      </c>
      <c r="E40" s="101">
        <v>4</v>
      </c>
      <c r="F40" s="129">
        <f>IF(I33&lt;&gt;0,E40/I33,"")</f>
        <v>0.08695652173913043</v>
      </c>
      <c r="G40" s="315"/>
      <c r="H40" s="316"/>
      <c r="I40" s="317"/>
    </row>
    <row r="41" spans="1:9" ht="12.75">
      <c r="A41" s="100" t="s">
        <v>1303</v>
      </c>
      <c r="B41" s="96">
        <v>21</v>
      </c>
      <c r="C41" s="129">
        <f>IF(I33&lt;&gt;0,B41/I33,"")</f>
        <v>0.45652173913043476</v>
      </c>
      <c r="D41" s="100" t="s">
        <v>97</v>
      </c>
      <c r="E41" s="101">
        <v>6</v>
      </c>
      <c r="F41" s="129">
        <f>IF(I33&lt;&gt;0,E41/I33,"")</f>
        <v>0.13043478260869565</v>
      </c>
      <c r="G41" s="100" t="s">
        <v>101</v>
      </c>
      <c r="H41" s="96">
        <v>45</v>
      </c>
      <c r="I41" s="129">
        <f>IF(I33&lt;&gt;0,H41/I33,"")</f>
        <v>0.9782608695652174</v>
      </c>
    </row>
    <row r="42" spans="1:9" ht="12.75">
      <c r="A42" s="102" t="s">
        <v>1305</v>
      </c>
      <c r="B42" s="97">
        <v>24</v>
      </c>
      <c r="C42" s="129">
        <f>IF(I33&lt;&gt;0,B42/I33,"")</f>
        <v>0.5217391304347826</v>
      </c>
      <c r="D42" s="102" t="s">
        <v>1306</v>
      </c>
      <c r="E42" s="103">
        <v>16</v>
      </c>
      <c r="F42" s="129">
        <f>IF(I33&lt;&gt;0,E42/I33,"")</f>
        <v>0.34782608695652173</v>
      </c>
      <c r="G42" s="102" t="s">
        <v>1223</v>
      </c>
      <c r="H42" s="97">
        <v>1</v>
      </c>
      <c r="I42" s="129">
        <f>IF(I33&lt;&gt;0,H42/I33,"")</f>
        <v>0.021739130434782608</v>
      </c>
    </row>
    <row r="43" spans="1:9" ht="12.75">
      <c r="A43" s="102" t="s">
        <v>34</v>
      </c>
      <c r="B43" s="97">
        <v>1</v>
      </c>
      <c r="C43" s="129">
        <f>IF(I33&lt;&gt;0,B43/I33,"")</f>
        <v>0.021739130434782608</v>
      </c>
      <c r="D43" s="102" t="s">
        <v>1307</v>
      </c>
      <c r="E43" s="103">
        <v>20</v>
      </c>
      <c r="F43" s="129">
        <f>IF(I33&lt;&gt;0,E43/I33,"")</f>
        <v>0.43478260869565216</v>
      </c>
      <c r="G43" s="102" t="s">
        <v>1244</v>
      </c>
      <c r="H43" s="97">
        <v>0</v>
      </c>
      <c r="I43" s="129">
        <f>IF(I33&lt;&gt;0,H43/I33,"")</f>
        <v>0</v>
      </c>
    </row>
    <row r="44" spans="1:9" ht="13.5" thickBot="1">
      <c r="A44" s="104" t="s">
        <v>1308</v>
      </c>
      <c r="B44" s="98">
        <v>0</v>
      </c>
      <c r="C44" s="129">
        <f>IF(I33&lt;&gt;0,B44/I33,"")</f>
        <v>0</v>
      </c>
      <c r="D44" s="105" t="s">
        <v>1309</v>
      </c>
      <c r="E44" s="106">
        <v>0</v>
      </c>
      <c r="F44" s="131">
        <f>IF(I33&lt;&gt;0,E44/I33,"")</f>
        <v>0</v>
      </c>
      <c r="G44" s="105" t="s">
        <v>1310</v>
      </c>
      <c r="H44" s="98">
        <v>0</v>
      </c>
      <c r="I44" s="131">
        <f>IF(I33&lt;&gt;0,H44/I33,"")</f>
        <v>0</v>
      </c>
    </row>
    <row r="45" spans="1:9" ht="13.5" thickBot="1">
      <c r="A45" s="107" t="s">
        <v>1213</v>
      </c>
      <c r="B45" s="108">
        <f>SUM(B40:B44)</f>
        <v>46</v>
      </c>
      <c r="C45" s="130">
        <f>SUM(C41:C44)</f>
        <v>0.9999999999999999</v>
      </c>
      <c r="D45" s="107" t="s">
        <v>1213</v>
      </c>
      <c r="E45" s="99">
        <f>SUM(E40:E44)</f>
        <v>46</v>
      </c>
      <c r="F45" s="130">
        <f>SUM(F40:F44)</f>
        <v>1</v>
      </c>
      <c r="G45" s="107" t="s">
        <v>1213</v>
      </c>
      <c r="H45" s="99">
        <f>SUM(H40:H44)</f>
        <v>46</v>
      </c>
      <c r="I45" s="130">
        <f>SUM(I41:I44)</f>
        <v>1</v>
      </c>
    </row>
    <row r="46" spans="1:9" ht="13.5" thickBot="1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1:9" ht="13.5" thickBot="1">
      <c r="A47" s="222" t="s">
        <v>45</v>
      </c>
      <c r="B47" s="223"/>
      <c r="C47" s="223"/>
      <c r="D47" s="223"/>
      <c r="E47" s="223"/>
      <c r="F47" s="223"/>
      <c r="G47" s="223"/>
      <c r="H47" s="223"/>
      <c r="I47" s="224"/>
    </row>
    <row r="48" spans="1:9" ht="12.75">
      <c r="A48" s="187" t="s">
        <v>102</v>
      </c>
      <c r="B48" s="180"/>
      <c r="C48" s="180"/>
      <c r="D48" s="180"/>
      <c r="E48" s="180"/>
      <c r="F48" s="180"/>
      <c r="G48" s="180"/>
      <c r="H48" s="181"/>
      <c r="I48" s="70">
        <f>IF(B41&lt;&gt;0,E40/B41,"")</f>
        <v>0.19047619047619047</v>
      </c>
    </row>
    <row r="49" spans="1:9" ht="12.75">
      <c r="A49" s="182" t="s">
        <v>106</v>
      </c>
      <c r="B49" s="183"/>
      <c r="C49" s="183"/>
      <c r="D49" s="183"/>
      <c r="E49" s="183"/>
      <c r="F49" s="183"/>
      <c r="G49" s="183"/>
      <c r="H49" s="174"/>
      <c r="I49" s="71">
        <f>IF(B41&lt;&gt;0,E41/B41,"")</f>
        <v>0.2857142857142857</v>
      </c>
    </row>
    <row r="50" spans="1:9" ht="12.75">
      <c r="A50" s="254" t="s">
        <v>103</v>
      </c>
      <c r="B50" s="255"/>
      <c r="C50" s="255"/>
      <c r="D50" s="255"/>
      <c r="E50" s="255"/>
      <c r="F50" s="255"/>
      <c r="G50" s="255"/>
      <c r="H50" s="256"/>
      <c r="I50" s="71">
        <f>IF(B41&lt;&gt;0,E42/B41,"")</f>
        <v>0.7619047619047619</v>
      </c>
    </row>
    <row r="51" spans="1:9" ht="12.75">
      <c r="A51" s="182" t="s">
        <v>104</v>
      </c>
      <c r="B51" s="183"/>
      <c r="C51" s="183"/>
      <c r="D51" s="183"/>
      <c r="E51" s="183"/>
      <c r="F51" s="183"/>
      <c r="G51" s="183"/>
      <c r="H51" s="174"/>
      <c r="I51" s="71">
        <f>IF(B42&lt;&gt;0,E43/B42,"")</f>
        <v>0.8333333333333334</v>
      </c>
    </row>
    <row r="52" spans="1:9" ht="12.75">
      <c r="A52" s="257" t="s">
        <v>105</v>
      </c>
      <c r="B52" s="257"/>
      <c r="C52" s="257"/>
      <c r="D52" s="257"/>
      <c r="E52" s="257"/>
      <c r="F52" s="257"/>
      <c r="G52" s="257"/>
      <c r="H52" s="257"/>
      <c r="I52" s="71">
        <f>IF(B44&lt;&gt;0,E44/(B43+B44),"")</f>
      </c>
    </row>
    <row r="53" spans="1:9" ht="10.5" customHeight="1" thickBot="1">
      <c r="A53" s="240"/>
      <c r="B53" s="240"/>
      <c r="C53" s="240"/>
      <c r="D53" s="240"/>
      <c r="E53" s="240"/>
      <c r="F53" s="240"/>
      <c r="G53" s="240"/>
      <c r="H53" s="240"/>
      <c r="I53" s="240"/>
    </row>
    <row r="54" spans="1:9" ht="12.75" hidden="1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hidden="1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 hidden="1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3.5" thickBot="1">
      <c r="A57" s="222" t="s">
        <v>46</v>
      </c>
      <c r="B57" s="223"/>
      <c r="C57" s="223"/>
      <c r="D57" s="223"/>
      <c r="E57" s="223"/>
      <c r="F57" s="223"/>
      <c r="G57" s="223"/>
      <c r="H57" s="223"/>
      <c r="I57" s="224"/>
    </row>
    <row r="58" spans="1:9" ht="12.75">
      <c r="A58" s="258" t="s">
        <v>1247</v>
      </c>
      <c r="B58" s="259"/>
      <c r="C58" s="259"/>
      <c r="D58" s="259"/>
      <c r="E58" s="259"/>
      <c r="F58" s="259"/>
      <c r="G58" s="259"/>
      <c r="H58" s="260"/>
      <c r="I58" s="72">
        <v>36120</v>
      </c>
    </row>
    <row r="59" spans="1:9" ht="12.75">
      <c r="A59" s="234" t="s">
        <v>1248</v>
      </c>
      <c r="B59" s="241"/>
      <c r="C59" s="241"/>
      <c r="D59" s="241"/>
      <c r="E59" s="241"/>
      <c r="F59" s="241"/>
      <c r="G59" s="241"/>
      <c r="H59" s="242"/>
      <c r="I59" s="68">
        <v>31080</v>
      </c>
    </row>
    <row r="60" spans="1:9" ht="13.5" thickBot="1">
      <c r="A60" s="245" t="s">
        <v>108</v>
      </c>
      <c r="B60" s="246"/>
      <c r="C60" s="246"/>
      <c r="D60" s="246"/>
      <c r="E60" s="246"/>
      <c r="F60" s="246"/>
      <c r="G60" s="246"/>
      <c r="H60" s="247"/>
      <c r="I60" s="73">
        <v>32197</v>
      </c>
    </row>
    <row r="61" spans="1:9" ht="13.5" thickBot="1">
      <c r="A61" s="248" t="s">
        <v>107</v>
      </c>
      <c r="B61" s="249"/>
      <c r="C61" s="249"/>
      <c r="D61" s="249"/>
      <c r="E61" s="249"/>
      <c r="F61" s="249"/>
      <c r="G61" s="249"/>
      <c r="H61" s="249"/>
      <c r="I61" s="250"/>
    </row>
    <row r="62" spans="1:9" ht="13.5" thickBot="1">
      <c r="A62" s="167"/>
      <c r="B62" s="167"/>
      <c r="C62" s="167"/>
      <c r="D62" s="167"/>
      <c r="E62" s="167"/>
      <c r="F62" s="167"/>
      <c r="G62" s="167"/>
      <c r="H62" s="167"/>
      <c r="I62" s="167"/>
    </row>
    <row r="63" spans="1:9" ht="13.5" thickBot="1">
      <c r="A63" s="222" t="s">
        <v>47</v>
      </c>
      <c r="B63" s="223"/>
      <c r="C63" s="223"/>
      <c r="D63" s="223"/>
      <c r="E63" s="223"/>
      <c r="F63" s="223"/>
      <c r="G63" s="223"/>
      <c r="H63" s="223"/>
      <c r="I63" s="224"/>
    </row>
    <row r="64" spans="1:9" ht="12.75">
      <c r="A64" s="313" t="s">
        <v>1311</v>
      </c>
      <c r="B64" s="232"/>
      <c r="C64" s="232"/>
      <c r="D64" s="232"/>
      <c r="E64" s="232"/>
      <c r="F64" s="232"/>
      <c r="G64" s="232"/>
      <c r="H64" s="233"/>
      <c r="I64" s="87">
        <v>54</v>
      </c>
    </row>
    <row r="65" spans="1:9" ht="12.75">
      <c r="A65" s="244" t="s">
        <v>1312</v>
      </c>
      <c r="B65" s="235"/>
      <c r="C65" s="235"/>
      <c r="D65" s="235"/>
      <c r="E65" s="235"/>
      <c r="F65" s="235"/>
      <c r="G65" s="235"/>
      <c r="H65" s="236"/>
      <c r="I65" s="74">
        <v>130</v>
      </c>
    </row>
    <row r="66" spans="1:9" ht="12.75">
      <c r="A66" s="244" t="s">
        <v>1313</v>
      </c>
      <c r="B66" s="235"/>
      <c r="C66" s="235"/>
      <c r="D66" s="235"/>
      <c r="E66" s="235"/>
      <c r="F66" s="235"/>
      <c r="G66" s="235"/>
      <c r="H66" s="236"/>
      <c r="I66" s="74">
        <v>4199</v>
      </c>
    </row>
    <row r="67" spans="1:9" ht="12.75">
      <c r="A67" s="244" t="s">
        <v>1314</v>
      </c>
      <c r="B67" s="235"/>
      <c r="C67" s="235"/>
      <c r="D67" s="235"/>
      <c r="E67" s="235"/>
      <c r="F67" s="235"/>
      <c r="G67" s="235"/>
      <c r="H67" s="236"/>
      <c r="I67" s="74">
        <v>429</v>
      </c>
    </row>
    <row r="68" spans="1:9" ht="12.75">
      <c r="A68" s="244" t="s">
        <v>1315</v>
      </c>
      <c r="B68" s="235"/>
      <c r="C68" s="235"/>
      <c r="D68" s="235"/>
      <c r="E68" s="235"/>
      <c r="F68" s="235"/>
      <c r="G68" s="235"/>
      <c r="H68" s="236"/>
      <c r="I68" s="74">
        <v>6785</v>
      </c>
    </row>
    <row r="69" spans="1:9" ht="12.75">
      <c r="A69" s="251" t="s">
        <v>1316</v>
      </c>
      <c r="B69" s="252"/>
      <c r="C69" s="252"/>
      <c r="D69" s="252"/>
      <c r="E69" s="252"/>
      <c r="F69" s="252"/>
      <c r="G69" s="252"/>
      <c r="H69" s="253"/>
      <c r="I69" s="74">
        <v>9810</v>
      </c>
    </row>
    <row r="70" spans="1:9" ht="12.75">
      <c r="A70" s="244" t="s">
        <v>57</v>
      </c>
      <c r="B70" s="235"/>
      <c r="C70" s="235"/>
      <c r="D70" s="235"/>
      <c r="E70" s="235"/>
      <c r="F70" s="235"/>
      <c r="G70" s="235"/>
      <c r="H70" s="236"/>
      <c r="I70" s="71">
        <f>IF(I65&lt;&gt;0,I66/I65,"0-turma")</f>
        <v>32.3</v>
      </c>
    </row>
    <row r="71" spans="1:9" ht="13.5" thickBot="1">
      <c r="A71" s="312" t="s">
        <v>1317</v>
      </c>
      <c r="B71" s="170"/>
      <c r="C71" s="170"/>
      <c r="D71" s="170"/>
      <c r="E71" s="170"/>
      <c r="F71" s="170"/>
      <c r="G71" s="170"/>
      <c r="H71" s="171"/>
      <c r="I71" s="88">
        <v>19</v>
      </c>
    </row>
    <row r="72" spans="1:9" ht="13.5" thickBot="1">
      <c r="A72" s="319"/>
      <c r="B72" s="319"/>
      <c r="C72" s="319"/>
      <c r="D72" s="319"/>
      <c r="E72" s="319"/>
      <c r="F72" s="319"/>
      <c r="G72" s="319"/>
      <c r="H72" s="319"/>
      <c r="I72" s="319"/>
    </row>
    <row r="73" spans="1:9" ht="13.5" thickBot="1">
      <c r="A73" s="222" t="s">
        <v>48</v>
      </c>
      <c r="B73" s="223"/>
      <c r="C73" s="223"/>
      <c r="D73" s="223"/>
      <c r="E73" s="223"/>
      <c r="F73" s="223"/>
      <c r="G73" s="223"/>
      <c r="H73" s="223"/>
      <c r="I73" s="224"/>
    </row>
    <row r="74" spans="1:9" ht="12.75">
      <c r="A74" s="313" t="s">
        <v>1318</v>
      </c>
      <c r="B74" s="232"/>
      <c r="C74" s="232"/>
      <c r="D74" s="232"/>
      <c r="E74" s="232"/>
      <c r="F74" s="232"/>
      <c r="G74" s="232"/>
      <c r="H74" s="233"/>
      <c r="I74" s="87">
        <v>12</v>
      </c>
    </row>
    <row r="75" spans="1:9" ht="15.75">
      <c r="A75" s="244" t="s">
        <v>1319</v>
      </c>
      <c r="B75" s="235"/>
      <c r="C75" s="235"/>
      <c r="D75" s="235"/>
      <c r="E75" s="235"/>
      <c r="F75" s="235"/>
      <c r="G75" s="235"/>
      <c r="H75" s="236"/>
      <c r="I75" s="147">
        <v>12</v>
      </c>
    </row>
    <row r="76" spans="1:9" ht="12.75">
      <c r="A76" s="244" t="s">
        <v>1320</v>
      </c>
      <c r="B76" s="235"/>
      <c r="C76" s="235"/>
      <c r="D76" s="235"/>
      <c r="E76" s="235"/>
      <c r="F76" s="235"/>
      <c r="G76" s="235"/>
      <c r="H76" s="236"/>
      <c r="I76" s="148">
        <v>68</v>
      </c>
    </row>
    <row r="77" spans="1:9" ht="12.75">
      <c r="A77" s="244" t="s">
        <v>1321</v>
      </c>
      <c r="B77" s="235"/>
      <c r="C77" s="235"/>
      <c r="D77" s="235"/>
      <c r="E77" s="235"/>
      <c r="F77" s="235"/>
      <c r="G77" s="235"/>
      <c r="H77" s="236"/>
      <c r="I77" s="74">
        <v>45</v>
      </c>
    </row>
    <row r="78" spans="1:9" ht="12.75">
      <c r="A78" s="244" t="s">
        <v>1322</v>
      </c>
      <c r="B78" s="235"/>
      <c r="C78" s="235"/>
      <c r="D78" s="235"/>
      <c r="E78" s="235"/>
      <c r="F78" s="235"/>
      <c r="G78" s="235"/>
      <c r="H78" s="236"/>
      <c r="I78" s="148">
        <v>675</v>
      </c>
    </row>
    <row r="79" spans="1:9" ht="12.75">
      <c r="A79" s="251" t="s">
        <v>1323</v>
      </c>
      <c r="B79" s="252"/>
      <c r="C79" s="252"/>
      <c r="D79" s="252"/>
      <c r="E79" s="252"/>
      <c r="F79" s="252"/>
      <c r="G79" s="252"/>
      <c r="H79" s="253"/>
      <c r="I79" s="74">
        <v>750</v>
      </c>
    </row>
    <row r="80" spans="1:9" ht="12.75">
      <c r="A80" s="244" t="s">
        <v>58</v>
      </c>
      <c r="B80" s="235"/>
      <c r="C80" s="235"/>
      <c r="D80" s="235"/>
      <c r="E80" s="235"/>
      <c r="F80" s="235"/>
      <c r="G80" s="235"/>
      <c r="H80" s="236"/>
      <c r="I80" s="71">
        <f>IF(I75&lt;&gt;0,I76/I75,"0-turma")</f>
        <v>5.666666666666667</v>
      </c>
    </row>
    <row r="81" spans="1:9" ht="13.5" thickBot="1">
      <c r="A81" s="312" t="s">
        <v>1324</v>
      </c>
      <c r="B81" s="170"/>
      <c r="C81" s="170"/>
      <c r="D81" s="170"/>
      <c r="E81" s="170"/>
      <c r="F81" s="170"/>
      <c r="G81" s="170"/>
      <c r="H81" s="171"/>
      <c r="I81" s="88">
        <v>2</v>
      </c>
    </row>
    <row r="82" spans="1:9" ht="13.5" thickBot="1">
      <c r="A82" s="287"/>
      <c r="B82" s="287"/>
      <c r="C82" s="287"/>
      <c r="D82" s="287"/>
      <c r="E82" s="287"/>
      <c r="F82" s="287"/>
      <c r="G82" s="287"/>
      <c r="H82" s="287"/>
      <c r="I82" s="287"/>
    </row>
    <row r="83" spans="1:9" ht="13.5" thickBot="1">
      <c r="A83" s="222" t="s">
        <v>49</v>
      </c>
      <c r="B83" s="223"/>
      <c r="C83" s="223"/>
      <c r="D83" s="223"/>
      <c r="E83" s="223"/>
      <c r="F83" s="223"/>
      <c r="G83" s="223"/>
      <c r="H83" s="223"/>
      <c r="I83" s="224"/>
    </row>
    <row r="84" spans="1:9" ht="12.75">
      <c r="A84" s="313" t="s">
        <v>1325</v>
      </c>
      <c r="B84" s="232"/>
      <c r="C84" s="232"/>
      <c r="D84" s="232"/>
      <c r="E84" s="232"/>
      <c r="F84" s="232"/>
      <c r="G84" s="232"/>
      <c r="H84" s="233"/>
      <c r="I84" s="70">
        <f>IF(I65+I75&lt;&gt;0,(I66+I76)/(I65+I75),"0")</f>
        <v>30.049295774647888</v>
      </c>
    </row>
    <row r="85" spans="1:9" ht="12.75">
      <c r="A85" s="244" t="s">
        <v>59</v>
      </c>
      <c r="B85" s="235"/>
      <c r="C85" s="235"/>
      <c r="D85" s="235"/>
      <c r="E85" s="235"/>
      <c r="F85" s="235"/>
      <c r="G85" s="235"/>
      <c r="H85" s="236"/>
      <c r="I85" s="71">
        <f>IF(I36&lt;&gt;0,(I65+I75)/I36,"0")</f>
        <v>3.4634146341463414</v>
      </c>
    </row>
    <row r="86" spans="1:9" ht="12.75">
      <c r="A86" s="244" t="s">
        <v>60</v>
      </c>
      <c r="B86" s="235"/>
      <c r="C86" s="235"/>
      <c r="D86" s="235"/>
      <c r="E86" s="235"/>
      <c r="F86" s="235"/>
      <c r="G86" s="235"/>
      <c r="H86" s="236"/>
      <c r="I86" s="71">
        <f>IF(I36&lt;&gt;0,(I76+I66)/I36,"0")</f>
        <v>104.07317073170732</v>
      </c>
    </row>
    <row r="87" spans="1:9" ht="12.75">
      <c r="A87" s="243" t="s">
        <v>61</v>
      </c>
      <c r="B87" s="243"/>
      <c r="C87" s="243"/>
      <c r="D87" s="243"/>
      <c r="E87" s="243"/>
      <c r="F87" s="243"/>
      <c r="G87" s="243"/>
      <c r="H87" s="243"/>
      <c r="I87" s="71">
        <f>IF(I36&lt;&gt;0,(I67+I77)/I36,"0")</f>
        <v>11.560975609756097</v>
      </c>
    </row>
    <row r="88" spans="1:9" ht="12.75">
      <c r="A88" s="311" t="s">
        <v>62</v>
      </c>
      <c r="B88" s="311"/>
      <c r="C88" s="311"/>
      <c r="D88" s="311"/>
      <c r="E88" s="311"/>
      <c r="F88" s="311"/>
      <c r="G88" s="311"/>
      <c r="H88" s="311"/>
      <c r="I88" s="71">
        <f>IF(I36&lt;&gt;0,(I68+I78)/15/I36,"0-docente")</f>
        <v>12.130081300813007</v>
      </c>
    </row>
    <row r="89" spans="1:9" ht="13.5" thickBot="1">
      <c r="A89" s="346"/>
      <c r="B89" s="346"/>
      <c r="C89" s="346"/>
      <c r="D89" s="346"/>
      <c r="E89" s="346"/>
      <c r="F89" s="346"/>
      <c r="G89" s="346"/>
      <c r="H89" s="346"/>
      <c r="I89" s="346"/>
    </row>
    <row r="90" spans="1:9" ht="13.5" thickBot="1">
      <c r="A90" s="222" t="s">
        <v>50</v>
      </c>
      <c r="B90" s="223"/>
      <c r="C90" s="223"/>
      <c r="D90" s="223"/>
      <c r="E90" s="223"/>
      <c r="F90" s="223"/>
      <c r="G90" s="223"/>
      <c r="H90" s="223"/>
      <c r="I90" s="224"/>
    </row>
    <row r="91" spans="1:9" ht="13.5" thickBot="1">
      <c r="A91" s="225" t="s">
        <v>1326</v>
      </c>
      <c r="B91" s="223"/>
      <c r="C91" s="223"/>
      <c r="D91" s="226"/>
      <c r="E91" s="142" t="s">
        <v>1327</v>
      </c>
      <c r="F91" s="229" t="s">
        <v>1328</v>
      </c>
      <c r="G91" s="230"/>
      <c r="H91" s="229" t="s">
        <v>1329</v>
      </c>
      <c r="I91" s="230"/>
    </row>
    <row r="92" spans="1:9" ht="12.75">
      <c r="A92" s="231" t="s">
        <v>1330</v>
      </c>
      <c r="B92" s="232"/>
      <c r="C92" s="232"/>
      <c r="D92" s="233"/>
      <c r="E92" s="75">
        <v>2504</v>
      </c>
      <c r="F92" s="347">
        <f>IF(E96&lt;&gt;0,E92/E96,"0-Aluno")</f>
        <v>0.5963324601095499</v>
      </c>
      <c r="G92" s="348"/>
      <c r="H92" s="168">
        <f>IF(E92+E93&lt;&gt;0,E92/(E92+E93),"0-Aluno")</f>
        <v>0.6898071625344353</v>
      </c>
      <c r="I92" s="168"/>
    </row>
    <row r="93" spans="1:9" ht="12.75">
      <c r="A93" s="234" t="s">
        <v>1331</v>
      </c>
      <c r="B93" s="235"/>
      <c r="C93" s="235"/>
      <c r="D93" s="236"/>
      <c r="E93" s="76">
        <v>1126</v>
      </c>
      <c r="F93" s="237">
        <f>IF(E96&lt;&gt;0,E93/E96,"0-Aluno")</f>
        <v>0.2681590854965468</v>
      </c>
      <c r="G93" s="179"/>
      <c r="H93" s="179">
        <f>IF(E92+E93&lt;&gt;0,E93/(E92+E93),"0-Aluno")</f>
        <v>0.31019283746556475</v>
      </c>
      <c r="I93" s="179"/>
    </row>
    <row r="94" spans="1:9" ht="12.75">
      <c r="A94" s="234" t="s">
        <v>1332</v>
      </c>
      <c r="B94" s="235"/>
      <c r="C94" s="235"/>
      <c r="D94" s="236"/>
      <c r="E94" s="77">
        <v>569</v>
      </c>
      <c r="F94" s="237">
        <f>IF(E96&lt;&gt;0,E94/E96,"0-Aluno")</f>
        <v>0.1355084543939033</v>
      </c>
      <c r="G94" s="179"/>
      <c r="H94" s="238" t="s">
        <v>1202</v>
      </c>
      <c r="I94" s="239"/>
    </row>
    <row r="95" spans="1:9" ht="13.5" thickBot="1">
      <c r="A95" s="169" t="s">
        <v>1333</v>
      </c>
      <c r="B95" s="170"/>
      <c r="C95" s="170"/>
      <c r="D95" s="171"/>
      <c r="E95" s="78">
        <f>E93+E94</f>
        <v>1695</v>
      </c>
      <c r="F95" s="172">
        <f>IF(E96&lt;&gt;0,E95/E96,"0-Aluno")</f>
        <v>0.4036675398904501</v>
      </c>
      <c r="G95" s="173"/>
      <c r="H95" s="209" t="s">
        <v>1202</v>
      </c>
      <c r="I95" s="210"/>
    </row>
    <row r="96" spans="1:9" ht="13.5" thickBot="1">
      <c r="A96" s="169" t="s">
        <v>111</v>
      </c>
      <c r="B96" s="170"/>
      <c r="C96" s="170"/>
      <c r="D96" s="171"/>
      <c r="E96" s="78">
        <f>E92+E95</f>
        <v>4199</v>
      </c>
      <c r="F96" s="172">
        <f>IF(E96&lt;&gt;0,F92+F95,"0-aluno")</f>
        <v>1</v>
      </c>
      <c r="G96" s="173"/>
      <c r="H96" s="173">
        <f>IF(E96&lt;&gt;0,H92+H93,"0-Aluno")</f>
        <v>1</v>
      </c>
      <c r="I96" s="173"/>
    </row>
    <row r="97" spans="1:9" ht="14.25" customHeight="1" thickBot="1">
      <c r="A97" s="167"/>
      <c r="B97" s="167"/>
      <c r="C97" s="167"/>
      <c r="D97" s="167"/>
      <c r="E97" s="167"/>
      <c r="F97" s="167"/>
      <c r="G97" s="167"/>
      <c r="H97" s="167"/>
      <c r="I97" s="167"/>
    </row>
    <row r="98" spans="1:9" ht="13.5" thickBot="1">
      <c r="A98" s="222" t="s">
        <v>51</v>
      </c>
      <c r="B98" s="223"/>
      <c r="C98" s="223"/>
      <c r="D98" s="223"/>
      <c r="E98" s="223"/>
      <c r="F98" s="223"/>
      <c r="G98" s="223"/>
      <c r="H98" s="223"/>
      <c r="I98" s="224"/>
    </row>
    <row r="99" spans="1:9" ht="13.5" thickBot="1">
      <c r="A99" s="225" t="s">
        <v>1326</v>
      </c>
      <c r="B99" s="223"/>
      <c r="C99" s="223"/>
      <c r="D99" s="226"/>
      <c r="E99" s="142" t="s">
        <v>1327</v>
      </c>
      <c r="F99" s="227" t="s">
        <v>1328</v>
      </c>
      <c r="G99" s="228"/>
      <c r="H99" s="229" t="s">
        <v>1329</v>
      </c>
      <c r="I99" s="230"/>
    </row>
    <row r="100" spans="1:9" ht="12.75">
      <c r="A100" s="231" t="s">
        <v>1330</v>
      </c>
      <c r="B100" s="232"/>
      <c r="C100" s="232"/>
      <c r="D100" s="233"/>
      <c r="E100" s="79">
        <v>57</v>
      </c>
      <c r="F100" s="178">
        <f>IF(E104&lt;&gt;0,E100/E104,"0-Aluno")</f>
        <v>0.8382352941176471</v>
      </c>
      <c r="G100" s="179"/>
      <c r="H100" s="168">
        <f>IF(E100+E101&lt;&gt;0,E100/(E100+E101),"0-Aluno")</f>
        <v>0.890625</v>
      </c>
      <c r="I100" s="168"/>
    </row>
    <row r="101" spans="1:9" ht="12.75">
      <c r="A101" s="234" t="s">
        <v>1331</v>
      </c>
      <c r="B101" s="235"/>
      <c r="C101" s="235"/>
      <c r="D101" s="236"/>
      <c r="E101" s="80">
        <v>7</v>
      </c>
      <c r="F101" s="178">
        <f>IF(E104&lt;&gt;0,E101/E104,"0-Aluno")</f>
        <v>0.10294117647058823</v>
      </c>
      <c r="G101" s="179"/>
      <c r="H101" s="168">
        <f>IF(E100+E101&lt;&gt;0,E101/(E100+E101),"0-Aluno")</f>
        <v>0.109375</v>
      </c>
      <c r="I101" s="168"/>
    </row>
    <row r="102" spans="1:9" ht="12.75">
      <c r="A102" s="234" t="s">
        <v>1332</v>
      </c>
      <c r="B102" s="235"/>
      <c r="C102" s="235"/>
      <c r="D102" s="236"/>
      <c r="E102" s="80">
        <v>4</v>
      </c>
      <c r="F102" s="178">
        <f>IF(E104&lt;&gt;0,E102/E104,"0-Aluno")</f>
        <v>0.058823529411764705</v>
      </c>
      <c r="G102" s="179"/>
      <c r="H102" s="238" t="s">
        <v>1202</v>
      </c>
      <c r="I102" s="239"/>
    </row>
    <row r="103" spans="1:9" ht="13.5" thickBot="1">
      <c r="A103" s="169" t="s">
        <v>1333</v>
      </c>
      <c r="B103" s="170"/>
      <c r="C103" s="170"/>
      <c r="D103" s="171"/>
      <c r="E103" s="78">
        <f>E101+E102</f>
        <v>11</v>
      </c>
      <c r="F103" s="364">
        <f>IF(E104&lt;&gt;0,E103/E104,"0-Aluno")</f>
        <v>0.16176470588235295</v>
      </c>
      <c r="G103" s="365"/>
      <c r="H103" s="238" t="s">
        <v>1202</v>
      </c>
      <c r="I103" s="239"/>
    </row>
    <row r="104" spans="1:9" ht="13.5" thickBot="1">
      <c r="A104" s="169" t="s">
        <v>111</v>
      </c>
      <c r="B104" s="170"/>
      <c r="C104" s="170"/>
      <c r="D104" s="171"/>
      <c r="E104" s="78">
        <f>E100+E103</f>
        <v>68</v>
      </c>
      <c r="F104" s="193">
        <f>IF(E104&lt;&gt;0,F100+F103,"0-Aluno")</f>
        <v>1</v>
      </c>
      <c r="G104" s="194"/>
      <c r="H104" s="173">
        <f>IF(E104&lt;&gt;0,H100+H101,"0-Aluno")</f>
        <v>1</v>
      </c>
      <c r="I104" s="173"/>
    </row>
    <row r="105" spans="1:9" ht="14.25" customHeight="1" thickBot="1">
      <c r="A105" s="167"/>
      <c r="B105" s="167"/>
      <c r="C105" s="167"/>
      <c r="D105" s="167"/>
      <c r="E105" s="167"/>
      <c r="F105" s="167"/>
      <c r="G105" s="167"/>
      <c r="H105" s="167"/>
      <c r="I105" s="167"/>
    </row>
    <row r="106" spans="1:9" ht="13.5" thickBot="1">
      <c r="A106" s="222" t="s">
        <v>52</v>
      </c>
      <c r="B106" s="223"/>
      <c r="C106" s="223"/>
      <c r="D106" s="223"/>
      <c r="E106" s="223"/>
      <c r="F106" s="223"/>
      <c r="G106" s="223"/>
      <c r="H106" s="223"/>
      <c r="I106" s="224"/>
    </row>
    <row r="107" spans="1:9" ht="13.5" thickBot="1">
      <c r="A107" s="358" t="s">
        <v>1326</v>
      </c>
      <c r="B107" s="359"/>
      <c r="C107" s="359"/>
      <c r="D107" s="359"/>
      <c r="E107" s="359"/>
      <c r="F107" s="359"/>
      <c r="G107" s="359"/>
      <c r="H107" s="360"/>
      <c r="I107" s="143" t="s">
        <v>1334</v>
      </c>
    </row>
    <row r="108" spans="1:9" ht="12.75">
      <c r="A108" s="361" t="s">
        <v>1335</v>
      </c>
      <c r="B108" s="362"/>
      <c r="C108" s="362"/>
      <c r="D108" s="362"/>
      <c r="E108" s="362"/>
      <c r="F108" s="362"/>
      <c r="G108" s="362"/>
      <c r="H108" s="363"/>
      <c r="I108" s="94">
        <v>4</v>
      </c>
    </row>
    <row r="109" spans="1:9" ht="12.75">
      <c r="A109" s="343" t="s">
        <v>1336</v>
      </c>
      <c r="B109" s="344"/>
      <c r="C109" s="344"/>
      <c r="D109" s="344"/>
      <c r="E109" s="344"/>
      <c r="F109" s="344"/>
      <c r="G109" s="344"/>
      <c r="H109" s="345"/>
      <c r="I109" s="93">
        <v>25</v>
      </c>
    </row>
    <row r="110" spans="1:9" ht="12.75">
      <c r="A110" s="343" t="s">
        <v>128</v>
      </c>
      <c r="B110" s="344"/>
      <c r="C110" s="344"/>
      <c r="D110" s="344"/>
      <c r="E110" s="344"/>
      <c r="F110" s="344"/>
      <c r="G110" s="344"/>
      <c r="H110" s="345"/>
      <c r="I110" s="93">
        <v>15</v>
      </c>
    </row>
    <row r="111" spans="1:9" ht="12.75">
      <c r="A111" s="343" t="s">
        <v>1337</v>
      </c>
      <c r="B111" s="344"/>
      <c r="C111" s="344"/>
      <c r="D111" s="344"/>
      <c r="E111" s="344"/>
      <c r="F111" s="344"/>
      <c r="G111" s="344"/>
      <c r="H111" s="345"/>
      <c r="I111" s="93">
        <v>1</v>
      </c>
    </row>
    <row r="112" spans="1:9" ht="12.75">
      <c r="A112" s="343" t="s">
        <v>1245</v>
      </c>
      <c r="B112" s="344"/>
      <c r="C112" s="344"/>
      <c r="D112" s="344"/>
      <c r="E112" s="344"/>
      <c r="F112" s="344"/>
      <c r="G112" s="344"/>
      <c r="H112" s="345"/>
      <c r="I112" s="93">
        <v>23</v>
      </c>
    </row>
    <row r="113" spans="1:9" ht="12.75">
      <c r="A113" s="343" t="s">
        <v>1338</v>
      </c>
      <c r="B113" s="344"/>
      <c r="C113" s="344"/>
      <c r="D113" s="344"/>
      <c r="E113" s="344"/>
      <c r="F113" s="344"/>
      <c r="G113" s="344"/>
      <c r="H113" s="345"/>
      <c r="I113" s="93">
        <v>12</v>
      </c>
    </row>
    <row r="114" spans="1:9" ht="12.75">
      <c r="A114" s="343" t="s">
        <v>129</v>
      </c>
      <c r="B114" s="344"/>
      <c r="C114" s="344"/>
      <c r="D114" s="344"/>
      <c r="E114" s="344"/>
      <c r="F114" s="344"/>
      <c r="G114" s="344"/>
      <c r="H114" s="345"/>
      <c r="I114" s="93">
        <v>8</v>
      </c>
    </row>
    <row r="115" spans="1:9" ht="12.75">
      <c r="A115" s="343" t="s">
        <v>125</v>
      </c>
      <c r="B115" s="344"/>
      <c r="C115" s="344"/>
      <c r="D115" s="344"/>
      <c r="E115" s="344"/>
      <c r="F115" s="344"/>
      <c r="G115" s="344"/>
      <c r="H115" s="345"/>
      <c r="I115" s="93">
        <v>2</v>
      </c>
    </row>
    <row r="116" spans="1:9" ht="12.75">
      <c r="A116" s="343" t="s">
        <v>127</v>
      </c>
      <c r="B116" s="344"/>
      <c r="C116" s="344"/>
      <c r="D116" s="344"/>
      <c r="E116" s="344"/>
      <c r="F116" s="344"/>
      <c r="G116" s="344"/>
      <c r="H116" s="345"/>
      <c r="I116" s="93">
        <v>4</v>
      </c>
    </row>
    <row r="117" spans="1:9" ht="12.75">
      <c r="A117" s="343" t="s">
        <v>126</v>
      </c>
      <c r="B117" s="344"/>
      <c r="C117" s="344"/>
      <c r="D117" s="344"/>
      <c r="E117" s="344"/>
      <c r="F117" s="344"/>
      <c r="G117" s="344"/>
      <c r="H117" s="345"/>
      <c r="I117" s="93">
        <v>10</v>
      </c>
    </row>
    <row r="118" spans="1:9" ht="12.75">
      <c r="A118" s="343" t="s">
        <v>130</v>
      </c>
      <c r="B118" s="344"/>
      <c r="C118" s="344"/>
      <c r="D118" s="344"/>
      <c r="E118" s="344"/>
      <c r="F118" s="344"/>
      <c r="G118" s="344"/>
      <c r="H118" s="345"/>
      <c r="I118" s="93">
        <v>4</v>
      </c>
    </row>
    <row r="119" spans="1:9" ht="12.75">
      <c r="A119" s="343" t="s">
        <v>1339</v>
      </c>
      <c r="B119" s="344"/>
      <c r="C119" s="344"/>
      <c r="D119" s="344"/>
      <c r="E119" s="344"/>
      <c r="F119" s="344"/>
      <c r="G119" s="344"/>
      <c r="H119" s="345"/>
      <c r="I119" s="93">
        <v>2</v>
      </c>
    </row>
    <row r="120" spans="1:9" ht="13.5" thickBot="1">
      <c r="A120" s="326" t="s">
        <v>1213</v>
      </c>
      <c r="B120" s="327"/>
      <c r="C120" s="327"/>
      <c r="D120" s="327"/>
      <c r="E120" s="327"/>
      <c r="F120" s="327"/>
      <c r="G120" s="327"/>
      <c r="H120" s="328"/>
      <c r="I120" s="84">
        <f>SUM(I108:J119)</f>
        <v>110</v>
      </c>
    </row>
    <row r="121" spans="1:9" ht="11.25" customHeight="1" thickBot="1">
      <c r="A121" s="167"/>
      <c r="B121" s="167"/>
      <c r="C121" s="167"/>
      <c r="D121" s="167"/>
      <c r="E121" s="167"/>
      <c r="F121" s="167"/>
      <c r="G121" s="167"/>
      <c r="H121" s="167"/>
      <c r="I121" s="167"/>
    </row>
    <row r="122" spans="1:9" ht="13.5" thickBot="1">
      <c r="A122" s="222" t="s">
        <v>53</v>
      </c>
      <c r="B122" s="223"/>
      <c r="C122" s="223"/>
      <c r="D122" s="223"/>
      <c r="E122" s="223"/>
      <c r="F122" s="223"/>
      <c r="G122" s="223"/>
      <c r="H122" s="223"/>
      <c r="I122" s="224"/>
    </row>
    <row r="123" spans="1:9" ht="13.5" thickBot="1">
      <c r="A123" s="175" t="s">
        <v>1326</v>
      </c>
      <c r="B123" s="176"/>
      <c r="C123" s="176"/>
      <c r="D123" s="176"/>
      <c r="E123" s="176"/>
      <c r="F123" s="176"/>
      <c r="G123" s="176"/>
      <c r="H123" s="177"/>
      <c r="I123" s="143" t="s">
        <v>1299</v>
      </c>
    </row>
    <row r="124" spans="1:9" ht="12.75">
      <c r="A124" s="355" t="s">
        <v>1250</v>
      </c>
      <c r="B124" s="356"/>
      <c r="C124" s="356"/>
      <c r="D124" s="356"/>
      <c r="E124" s="356"/>
      <c r="F124" s="356"/>
      <c r="G124" s="356"/>
      <c r="H124" s="357"/>
      <c r="I124" s="89">
        <v>32</v>
      </c>
    </row>
    <row r="125" spans="1:9" ht="12.75">
      <c r="A125" s="349" t="s">
        <v>1251</v>
      </c>
      <c r="B125" s="334"/>
      <c r="C125" s="334"/>
      <c r="D125" s="334"/>
      <c r="E125" s="334"/>
      <c r="F125" s="334"/>
      <c r="G125" s="334"/>
      <c r="H125" s="350"/>
      <c r="I125" s="90">
        <v>12</v>
      </c>
    </row>
    <row r="126" spans="1:9" ht="12.75">
      <c r="A126" s="349" t="s">
        <v>35</v>
      </c>
      <c r="B126" s="334"/>
      <c r="C126" s="334"/>
      <c r="D126" s="334"/>
      <c r="E126" s="334"/>
      <c r="F126" s="334"/>
      <c r="G126" s="334"/>
      <c r="H126" s="350"/>
      <c r="I126" s="90">
        <v>3</v>
      </c>
    </row>
    <row r="127" spans="1:9" ht="13.5" thickBot="1">
      <c r="A127" s="349" t="s">
        <v>1252</v>
      </c>
      <c r="B127" s="334"/>
      <c r="C127" s="334"/>
      <c r="D127" s="334"/>
      <c r="E127" s="334"/>
      <c r="F127" s="334"/>
      <c r="G127" s="334"/>
      <c r="H127" s="350"/>
      <c r="I127" s="90">
        <v>20</v>
      </c>
    </row>
    <row r="128" spans="1:9" ht="13.5" customHeight="1" thickBot="1">
      <c r="A128" s="167"/>
      <c r="B128" s="167"/>
      <c r="C128" s="167"/>
      <c r="D128" s="167"/>
      <c r="E128" s="167"/>
      <c r="F128" s="167"/>
      <c r="G128" s="167"/>
      <c r="H128" s="167"/>
      <c r="I128" s="167"/>
    </row>
    <row r="129" spans="1:9" ht="13.5" thickBot="1">
      <c r="A129" s="222" t="s">
        <v>54</v>
      </c>
      <c r="B129" s="223"/>
      <c r="C129" s="223"/>
      <c r="D129" s="223"/>
      <c r="E129" s="223"/>
      <c r="F129" s="223"/>
      <c r="G129" s="223"/>
      <c r="H129" s="223"/>
      <c r="I129" s="224"/>
    </row>
    <row r="130" spans="1:9" ht="13.5" thickBot="1">
      <c r="A130" s="175" t="s">
        <v>1326</v>
      </c>
      <c r="B130" s="176"/>
      <c r="C130" s="176"/>
      <c r="D130" s="176"/>
      <c r="E130" s="176"/>
      <c r="F130" s="176"/>
      <c r="G130" s="176"/>
      <c r="H130" s="177"/>
      <c r="I130" s="144" t="s">
        <v>1299</v>
      </c>
    </row>
    <row r="131" spans="1:9" ht="12.75">
      <c r="A131" s="355" t="s">
        <v>1253</v>
      </c>
      <c r="B131" s="356"/>
      <c r="C131" s="356"/>
      <c r="D131" s="356"/>
      <c r="E131" s="356"/>
      <c r="F131" s="356"/>
      <c r="G131" s="356"/>
      <c r="H131" s="357"/>
      <c r="I131" s="109">
        <v>5</v>
      </c>
    </row>
    <row r="132" spans="1:9" ht="12.75">
      <c r="A132" s="349" t="s">
        <v>1251</v>
      </c>
      <c r="B132" s="334"/>
      <c r="C132" s="334"/>
      <c r="D132" s="334"/>
      <c r="E132" s="334"/>
      <c r="F132" s="334"/>
      <c r="G132" s="334"/>
      <c r="H132" s="350"/>
      <c r="I132" s="110">
        <v>4</v>
      </c>
    </row>
    <row r="133" spans="1:9" ht="12.75">
      <c r="A133" s="349" t="s">
        <v>1254</v>
      </c>
      <c r="B133" s="334"/>
      <c r="C133" s="334"/>
      <c r="D133" s="334"/>
      <c r="E133" s="334"/>
      <c r="F133" s="334"/>
      <c r="G133" s="334"/>
      <c r="H133" s="350"/>
      <c r="I133" s="110">
        <v>7</v>
      </c>
    </row>
    <row r="134" spans="1:9" ht="12.75" customHeight="1" thickBot="1">
      <c r="A134" s="351" t="s">
        <v>1255</v>
      </c>
      <c r="B134" s="352"/>
      <c r="C134" s="352"/>
      <c r="D134" s="352"/>
      <c r="E134" s="352"/>
      <c r="F134" s="352"/>
      <c r="G134" s="352"/>
      <c r="H134" s="353"/>
      <c r="I134" s="146">
        <v>230610</v>
      </c>
    </row>
    <row r="135" spans="1:13" ht="13.5" customHeight="1" thickBot="1">
      <c r="A135" s="354"/>
      <c r="B135" s="354"/>
      <c r="C135" s="354"/>
      <c r="D135" s="354"/>
      <c r="E135" s="354"/>
      <c r="F135" s="354"/>
      <c r="G135" s="354"/>
      <c r="H135" s="354"/>
      <c r="I135" s="354"/>
      <c r="J135" s="149"/>
      <c r="K135" s="149"/>
      <c r="L135" s="149"/>
      <c r="M135" s="149"/>
    </row>
    <row r="136" spans="1:9" ht="12.75" hidden="1">
      <c r="A136" s="150"/>
      <c r="B136" s="150"/>
      <c r="C136" s="150"/>
      <c r="D136" s="150"/>
      <c r="E136" s="150"/>
      <c r="F136" s="150"/>
      <c r="G136" s="150"/>
      <c r="H136" s="150"/>
      <c r="I136" s="150"/>
    </row>
    <row r="137" spans="1:9" ht="12.75" hidden="1">
      <c r="A137" s="150"/>
      <c r="B137" s="150"/>
      <c r="C137" s="150"/>
      <c r="D137" s="150"/>
      <c r="E137" s="150"/>
      <c r="F137" s="150"/>
      <c r="G137" s="150"/>
      <c r="H137" s="150"/>
      <c r="I137" s="150"/>
    </row>
    <row r="138" spans="1:9" ht="12.75" hidden="1">
      <c r="A138" s="150"/>
      <c r="B138" s="150"/>
      <c r="C138" s="150"/>
      <c r="D138" s="150"/>
      <c r="E138" s="150"/>
      <c r="F138" s="150"/>
      <c r="G138" s="150"/>
      <c r="H138" s="150"/>
      <c r="I138" s="150"/>
    </row>
    <row r="139" spans="1:9" ht="12.75" hidden="1">
      <c r="A139" s="150"/>
      <c r="B139" s="150"/>
      <c r="C139" s="150"/>
      <c r="D139" s="150"/>
      <c r="E139" s="150"/>
      <c r="F139" s="150"/>
      <c r="G139" s="150"/>
      <c r="H139" s="150"/>
      <c r="I139" s="150"/>
    </row>
    <row r="140" spans="1:9" ht="12.75" hidden="1">
      <c r="A140" s="150"/>
      <c r="B140" s="150"/>
      <c r="C140" s="150"/>
      <c r="D140" s="150"/>
      <c r="E140" s="150"/>
      <c r="F140" s="150"/>
      <c r="G140" s="150"/>
      <c r="H140" s="150"/>
      <c r="I140" s="150"/>
    </row>
    <row r="141" spans="1:9" ht="13.5" thickBot="1">
      <c r="A141" s="222" t="s">
        <v>55</v>
      </c>
      <c r="B141" s="223"/>
      <c r="C141" s="223"/>
      <c r="D141" s="223"/>
      <c r="E141" s="223"/>
      <c r="F141" s="223"/>
      <c r="G141" s="223"/>
      <c r="H141" s="223"/>
      <c r="I141" s="224"/>
    </row>
    <row r="142" spans="1:9" ht="13.5" thickBot="1">
      <c r="A142" s="341" t="s">
        <v>1326</v>
      </c>
      <c r="B142" s="287"/>
      <c r="C142" s="287"/>
      <c r="D142" s="287"/>
      <c r="E142" s="287"/>
      <c r="F142" s="287"/>
      <c r="G142" s="287"/>
      <c r="H142" s="342"/>
      <c r="I142" s="145" t="s">
        <v>1299</v>
      </c>
    </row>
    <row r="143" spans="1:9" ht="12.75">
      <c r="A143" s="333" t="s">
        <v>120</v>
      </c>
      <c r="B143" s="334"/>
      <c r="C143" s="334"/>
      <c r="D143" s="334"/>
      <c r="E143" s="334"/>
      <c r="F143" s="334"/>
      <c r="G143" s="334"/>
      <c r="H143" s="335"/>
      <c r="I143" s="151">
        <v>2</v>
      </c>
    </row>
    <row r="144" spans="1:9" ht="12.75">
      <c r="A144" s="333" t="s">
        <v>121</v>
      </c>
      <c r="B144" s="334"/>
      <c r="C144" s="334"/>
      <c r="D144" s="334"/>
      <c r="E144" s="334"/>
      <c r="F144" s="334"/>
      <c r="G144" s="334"/>
      <c r="H144" s="335"/>
      <c r="I144" s="151">
        <v>3</v>
      </c>
    </row>
    <row r="145" spans="1:9" ht="12.75">
      <c r="A145" s="333" t="s">
        <v>132</v>
      </c>
      <c r="B145" s="334"/>
      <c r="C145" s="334"/>
      <c r="D145" s="334"/>
      <c r="E145" s="334"/>
      <c r="F145" s="334"/>
      <c r="G145" s="334"/>
      <c r="H145" s="335"/>
      <c r="I145" s="151">
        <v>2</v>
      </c>
    </row>
    <row r="146" spans="1:9" ht="12.75">
      <c r="A146" s="333" t="s">
        <v>1340</v>
      </c>
      <c r="B146" s="334"/>
      <c r="C146" s="334"/>
      <c r="D146" s="334"/>
      <c r="E146" s="334"/>
      <c r="F146" s="334"/>
      <c r="G146" s="334"/>
      <c r="H146" s="335"/>
      <c r="I146" s="151">
        <v>10</v>
      </c>
    </row>
    <row r="147" spans="1:9" ht="12.75">
      <c r="A147" s="333" t="s">
        <v>36</v>
      </c>
      <c r="B147" s="334"/>
      <c r="C147" s="334"/>
      <c r="D147" s="334"/>
      <c r="E147" s="334"/>
      <c r="F147" s="334"/>
      <c r="G147" s="334"/>
      <c r="H147" s="335"/>
      <c r="I147" s="151">
        <v>1</v>
      </c>
    </row>
    <row r="148" spans="1:9" ht="12.75">
      <c r="A148" s="333" t="s">
        <v>37</v>
      </c>
      <c r="B148" s="334"/>
      <c r="C148" s="334"/>
      <c r="D148" s="334"/>
      <c r="E148" s="334"/>
      <c r="F148" s="334"/>
      <c r="G148" s="334"/>
      <c r="H148" s="335"/>
      <c r="I148" s="151">
        <v>1</v>
      </c>
    </row>
    <row r="149" spans="1:9" ht="12.75">
      <c r="A149" s="333" t="s">
        <v>115</v>
      </c>
      <c r="B149" s="334"/>
      <c r="C149" s="334"/>
      <c r="D149" s="334"/>
      <c r="E149" s="334"/>
      <c r="F149" s="334"/>
      <c r="G149" s="334"/>
      <c r="H149" s="335"/>
      <c r="I149" s="151">
        <v>7</v>
      </c>
    </row>
    <row r="150" spans="1:9" ht="12.75">
      <c r="A150" s="333" t="s">
        <v>131</v>
      </c>
      <c r="B150" s="334"/>
      <c r="C150" s="334"/>
      <c r="D150" s="334"/>
      <c r="E150" s="334"/>
      <c r="F150" s="334"/>
      <c r="G150" s="334"/>
      <c r="H150" s="335"/>
      <c r="I150" s="151">
        <v>7</v>
      </c>
    </row>
    <row r="151" spans="1:9" ht="12.75">
      <c r="A151" s="333" t="s">
        <v>117</v>
      </c>
      <c r="B151" s="334"/>
      <c r="C151" s="334"/>
      <c r="D151" s="334"/>
      <c r="E151" s="334"/>
      <c r="F151" s="334"/>
      <c r="G151" s="334"/>
      <c r="H151" s="335"/>
      <c r="I151" s="151">
        <v>20</v>
      </c>
    </row>
    <row r="152" spans="1:9" ht="12.75">
      <c r="A152" s="333" t="s">
        <v>116</v>
      </c>
      <c r="B152" s="334"/>
      <c r="C152" s="334"/>
      <c r="D152" s="334"/>
      <c r="E152" s="334"/>
      <c r="F152" s="334"/>
      <c r="G152" s="334"/>
      <c r="H152" s="335"/>
      <c r="I152" s="151">
        <v>11</v>
      </c>
    </row>
    <row r="153" spans="1:9" ht="12.75">
      <c r="A153" s="333" t="s">
        <v>118</v>
      </c>
      <c r="B153" s="334"/>
      <c r="C153" s="334"/>
      <c r="D153" s="334"/>
      <c r="E153" s="334"/>
      <c r="F153" s="334"/>
      <c r="G153" s="334"/>
      <c r="H153" s="335"/>
      <c r="I153" s="151">
        <v>11</v>
      </c>
    </row>
    <row r="154" spans="1:9" ht="12.75">
      <c r="A154" s="333" t="s">
        <v>119</v>
      </c>
      <c r="B154" s="334"/>
      <c r="C154" s="334"/>
      <c r="D154" s="334"/>
      <c r="E154" s="334"/>
      <c r="F154" s="334"/>
      <c r="G154" s="334"/>
      <c r="H154" s="335"/>
      <c r="I154" s="151">
        <v>13</v>
      </c>
    </row>
    <row r="155" spans="1:9" ht="13.5" customHeight="1" thickBot="1">
      <c r="A155" s="332"/>
      <c r="B155" s="332"/>
      <c r="C155" s="332"/>
      <c r="D155" s="332"/>
      <c r="E155" s="332"/>
      <c r="F155" s="332"/>
      <c r="G155" s="332"/>
      <c r="H155" s="332"/>
      <c r="I155" s="332"/>
    </row>
    <row r="156" spans="1:9" ht="14.25" thickBot="1" thickTop="1">
      <c r="A156" s="336" t="s">
        <v>56</v>
      </c>
      <c r="B156" s="337"/>
      <c r="C156" s="337"/>
      <c r="D156" s="337"/>
      <c r="E156" s="337"/>
      <c r="F156" s="337"/>
      <c r="G156" s="337"/>
      <c r="H156" s="337"/>
      <c r="I156" s="338"/>
    </row>
    <row r="157" spans="1:9" ht="14.25" thickBot="1" thickTop="1">
      <c r="A157" s="215" t="s">
        <v>1326</v>
      </c>
      <c r="B157" s="215"/>
      <c r="C157" s="215"/>
      <c r="D157" s="141" t="s">
        <v>1210</v>
      </c>
      <c r="E157" s="216" t="s">
        <v>1205</v>
      </c>
      <c r="F157" s="216"/>
      <c r="G157" s="216" t="s">
        <v>1204</v>
      </c>
      <c r="H157" s="216"/>
      <c r="I157" s="216"/>
    </row>
    <row r="158" spans="1:9" ht="13.5" customHeight="1">
      <c r="A158" s="217" t="s">
        <v>1273</v>
      </c>
      <c r="B158" s="218"/>
      <c r="C158" s="219"/>
      <c r="D158" s="81">
        <v>3464</v>
      </c>
      <c r="E158" s="220">
        <f>IF(D175&lt;&gt;0,D158/D175,"CHTotal-0")</f>
        <v>0.09497957281127471</v>
      </c>
      <c r="F158" s="221"/>
      <c r="G158" s="203" t="s">
        <v>1203</v>
      </c>
      <c r="H158" s="204"/>
      <c r="I158" s="205"/>
    </row>
    <row r="159" spans="1:9" ht="13.5" customHeight="1" thickBot="1">
      <c r="A159" s="195" t="s">
        <v>1342</v>
      </c>
      <c r="B159" s="196"/>
      <c r="C159" s="197"/>
      <c r="D159" s="82">
        <v>840</v>
      </c>
      <c r="E159" s="198">
        <f>IF(D175&lt;&gt;0,D159/D175,"CHTotal-0")</f>
        <v>0.02303199802582874</v>
      </c>
      <c r="F159" s="211"/>
      <c r="G159" s="212">
        <f>D175-D158-D159</f>
        <v>32167</v>
      </c>
      <c r="H159" s="213"/>
      <c r="I159" s="214"/>
    </row>
    <row r="160" spans="1:9" ht="12.75" customHeight="1">
      <c r="A160" s="195" t="s">
        <v>1345</v>
      </c>
      <c r="B160" s="196"/>
      <c r="C160" s="197"/>
      <c r="D160" s="83">
        <v>1900</v>
      </c>
      <c r="E160" s="198">
        <f>IF(D175&lt;&gt;0,D160/D175,"CHTotal-0")</f>
        <v>0.052096186010803104</v>
      </c>
      <c r="F160" s="199"/>
      <c r="G160" s="206">
        <f>IF(G159&lt;&gt;0,D160/G159,"CHDisponivel-0")</f>
        <v>0.05906674542232723</v>
      </c>
      <c r="H160" s="207"/>
      <c r="I160" s="208"/>
    </row>
    <row r="161" spans="1:9" ht="12.75" customHeight="1">
      <c r="A161" s="195" t="s">
        <v>1195</v>
      </c>
      <c r="B161" s="196"/>
      <c r="C161" s="197"/>
      <c r="D161" s="165">
        <f>I68</f>
        <v>6785</v>
      </c>
      <c r="E161" s="198">
        <f>IF(D175&lt;&gt;0,D161/D175,"CHTotal-0")</f>
        <v>0.18603822214910476</v>
      </c>
      <c r="F161" s="199"/>
      <c r="G161" s="200">
        <f>IF(G159&lt;&gt;0,D161/G159,"CHDisponivel-0")</f>
        <v>0.2109304566792054</v>
      </c>
      <c r="H161" s="201"/>
      <c r="I161" s="202"/>
    </row>
    <row r="162" spans="1:9" ht="12.75" customHeight="1">
      <c r="A162" s="195" t="s">
        <v>33</v>
      </c>
      <c r="B162" s="196"/>
      <c r="C162" s="197"/>
      <c r="D162" s="166">
        <f>I69</f>
        <v>9810</v>
      </c>
      <c r="E162" s="198">
        <f>IF(D175&lt;&gt;0,D162/D175,"CHTotal-0")</f>
        <v>0.26898083408735707</v>
      </c>
      <c r="F162" s="199"/>
      <c r="G162" s="200">
        <f>IF(G159&lt;&gt;0,D162/G159,"CHDisponivel-0")</f>
        <v>0.3049709329437001</v>
      </c>
      <c r="H162" s="201"/>
      <c r="I162" s="202"/>
    </row>
    <row r="163" spans="1:9" ht="12.75" customHeight="1">
      <c r="A163" s="195" t="s">
        <v>1274</v>
      </c>
      <c r="B163" s="196"/>
      <c r="C163" s="197"/>
      <c r="D163" s="83">
        <v>2767</v>
      </c>
      <c r="E163" s="198">
        <f>IF(D175&lt;&gt;0,D163/D175,"CHTotal-0")</f>
        <v>0.07586849825889062</v>
      </c>
      <c r="F163" s="199"/>
      <c r="G163" s="200">
        <f>IF(G159&lt;&gt;0,D163/G159,"CHDisponivel-0")</f>
        <v>0.0860198339913576</v>
      </c>
      <c r="H163" s="201"/>
      <c r="I163" s="202"/>
    </row>
    <row r="164" spans="1:9" ht="12.75" customHeight="1">
      <c r="A164" s="195" t="s">
        <v>1196</v>
      </c>
      <c r="B164" s="196"/>
      <c r="C164" s="197"/>
      <c r="D164" s="83">
        <v>675</v>
      </c>
      <c r="E164" s="198">
        <f>IF(D175&lt;&gt;0,D164/D175,"CHTotal-0")</f>
        <v>0.018507855556469523</v>
      </c>
      <c r="F164" s="199"/>
      <c r="G164" s="200">
        <f>IF(G159&lt;&gt;0,D164/G159,"CHDisponivel-0")</f>
        <v>0.020984238505300463</v>
      </c>
      <c r="H164" s="201"/>
      <c r="I164" s="202"/>
    </row>
    <row r="165" spans="1:9" ht="12.75" customHeight="1">
      <c r="A165" s="195" t="s">
        <v>1272</v>
      </c>
      <c r="B165" s="196"/>
      <c r="C165" s="197"/>
      <c r="D165" s="83">
        <v>750</v>
      </c>
      <c r="E165" s="198">
        <f>IF(D175&lt;&gt;0,D165/D175,"CHTotal-0")</f>
        <v>0.020564283951632803</v>
      </c>
      <c r="F165" s="199"/>
      <c r="G165" s="200">
        <f>IF(G159&lt;&gt;0,D165/G159,"CHDisponivel-0")</f>
        <v>0.023315820561444957</v>
      </c>
      <c r="H165" s="201"/>
      <c r="I165" s="202"/>
    </row>
    <row r="166" spans="1:9" ht="12.75" customHeight="1">
      <c r="A166" s="195" t="s">
        <v>1275</v>
      </c>
      <c r="B166" s="196"/>
      <c r="C166" s="197"/>
      <c r="D166" s="83">
        <v>780</v>
      </c>
      <c r="E166" s="198">
        <f>IF(D175&lt;&gt;0,D166/D175,"CHTotal-0")</f>
        <v>0.021386855309698118</v>
      </c>
      <c r="F166" s="199"/>
      <c r="G166" s="200">
        <f>IF(G159&lt;&gt;0,D166/G159,"CHDisponivel-0")</f>
        <v>0.024248453383902756</v>
      </c>
      <c r="H166" s="201"/>
      <c r="I166" s="202"/>
    </row>
    <row r="167" spans="1:9" ht="12.75">
      <c r="A167" s="195" t="s">
        <v>1343</v>
      </c>
      <c r="B167" s="196"/>
      <c r="C167" s="197"/>
      <c r="D167" s="83">
        <v>1950</v>
      </c>
      <c r="E167" s="198">
        <f>IF(D175&lt;&gt;0,D167/D175,"CHTotal-0")</f>
        <v>0.05346713827424529</v>
      </c>
      <c r="F167" s="199"/>
      <c r="G167" s="200">
        <f>IF(G159&lt;&gt;0,D167/G159,"CHDisponivel-0")</f>
        <v>0.06062113345975689</v>
      </c>
      <c r="H167" s="201"/>
      <c r="I167" s="202"/>
    </row>
    <row r="168" spans="1:9" ht="12.75">
      <c r="A168" s="195" t="s">
        <v>1344</v>
      </c>
      <c r="B168" s="196"/>
      <c r="C168" s="197"/>
      <c r="D168" s="83">
        <v>260</v>
      </c>
      <c r="E168" s="198">
        <f>IF(D175&lt;&gt;0,D168/D175,"CHTotal-0")</f>
        <v>0.007128951769899372</v>
      </c>
      <c r="F168" s="199"/>
      <c r="G168" s="200">
        <f>IF(G159&lt;&gt;0,D168/G159,"CHDisponivel-0")</f>
        <v>0.008082817794634253</v>
      </c>
      <c r="H168" s="201"/>
      <c r="I168" s="202"/>
    </row>
    <row r="169" spans="1:9" ht="12.75" customHeight="1">
      <c r="A169" s="195" t="s">
        <v>1197</v>
      </c>
      <c r="B169" s="196"/>
      <c r="C169" s="197"/>
      <c r="D169" s="83">
        <v>511</v>
      </c>
      <c r="E169" s="198">
        <f>IF(D175&lt;&gt;0,D169/D175,"CHTotal-0")</f>
        <v>0.01401113213237915</v>
      </c>
      <c r="F169" s="199"/>
      <c r="G169" s="200">
        <f>IF(G159&lt;&gt;0,D169/G159,"CHDisponivel-0")</f>
        <v>0.015885845742531164</v>
      </c>
      <c r="H169" s="201"/>
      <c r="I169" s="202"/>
    </row>
    <row r="170" spans="1:9" ht="12.75" customHeight="1">
      <c r="A170" s="195" t="s">
        <v>1198</v>
      </c>
      <c r="B170" s="196"/>
      <c r="C170" s="197"/>
      <c r="D170" s="83">
        <v>605</v>
      </c>
      <c r="E170" s="198">
        <f>IF(D175&lt;&gt;0,D170/D175,"CHTotal-0")</f>
        <v>0.01658852238765046</v>
      </c>
      <c r="F170" s="199"/>
      <c r="G170" s="200">
        <f>IF(G159&lt;&gt;0,D170/G159,"CHDisponivel-0")</f>
        <v>0.018808095252898935</v>
      </c>
      <c r="H170" s="201"/>
      <c r="I170" s="202"/>
    </row>
    <row r="171" spans="1:9" ht="12.75" customHeight="1">
      <c r="A171" s="195" t="s">
        <v>1199</v>
      </c>
      <c r="B171" s="196"/>
      <c r="C171" s="197"/>
      <c r="D171" s="83">
        <v>2310</v>
      </c>
      <c r="E171" s="198">
        <f>IF(D175&lt;&gt;0,D171/D175,"CHTotal-0")</f>
        <v>0.06333799457102904</v>
      </c>
      <c r="F171" s="199"/>
      <c r="G171" s="200">
        <f>IF(G159&lt;&gt;0,D171/G159,"CHDisponivel-0")</f>
        <v>0.07181272732925048</v>
      </c>
      <c r="H171" s="201"/>
      <c r="I171" s="202"/>
    </row>
    <row r="172" spans="1:9" ht="12.75" customHeight="1">
      <c r="A172" s="195" t="s">
        <v>1200</v>
      </c>
      <c r="B172" s="196"/>
      <c r="C172" s="197"/>
      <c r="D172" s="83">
        <v>1054</v>
      </c>
      <c r="E172" s="198">
        <f>IF(D175&lt;&gt;0,D172/D175,"CHTotal-0")</f>
        <v>0.0288996737133613</v>
      </c>
      <c r="F172" s="199"/>
      <c r="G172" s="200">
        <f>IF(G159&lt;&gt;0,D172/G159,"CHDisponivel-0")</f>
        <v>0.03276649982901732</v>
      </c>
      <c r="H172" s="201"/>
      <c r="I172" s="202"/>
    </row>
    <row r="173" spans="1:9" ht="12.75" customHeight="1">
      <c r="A173" s="195" t="s">
        <v>1201</v>
      </c>
      <c r="B173" s="196"/>
      <c r="C173" s="197"/>
      <c r="D173" s="83">
        <v>365</v>
      </c>
      <c r="E173" s="198">
        <f>IF(D175&lt;&gt;0,D173/D175,"CHTotal-0")</f>
        <v>0.010007951523127964</v>
      </c>
      <c r="F173" s="199"/>
      <c r="G173" s="200">
        <f>IF(G159&lt;&gt;0,D173/G159,"CHDisponivel-0")</f>
        <v>0.011347032673236546</v>
      </c>
      <c r="H173" s="201"/>
      <c r="I173" s="202"/>
    </row>
    <row r="174" spans="1:15" ht="12.75" customHeight="1">
      <c r="A174" s="195" t="s">
        <v>1346</v>
      </c>
      <c r="B174" s="196"/>
      <c r="C174" s="197"/>
      <c r="D174" s="83">
        <v>1645</v>
      </c>
      <c r="E174" s="198">
        <f>IF(D175&lt;&gt;0,D174/D175,"CHTotal-0")</f>
        <v>0.04510432946724795</v>
      </c>
      <c r="F174" s="199"/>
      <c r="G174" s="200">
        <f>IF(G159&lt;&gt;0,D174/G159,"CHDisponivel-0")</f>
        <v>0.05113936643143594</v>
      </c>
      <c r="H174" s="201"/>
      <c r="I174" s="202"/>
      <c r="O174">
        <v>1585</v>
      </c>
    </row>
    <row r="175" spans="1:9" ht="13.5" thickBot="1">
      <c r="A175" s="326" t="s">
        <v>1213</v>
      </c>
      <c r="B175" s="327"/>
      <c r="C175" s="328"/>
      <c r="D175" s="84">
        <f>SUM(D158:D174)</f>
        <v>36471</v>
      </c>
      <c r="E175" s="329">
        <f>IF(D175&lt;&gt;0,SUM(E158:F174),"CHTotal-0")</f>
        <v>1</v>
      </c>
      <c r="F175" s="330"/>
      <c r="G175" s="329">
        <f>IF(G159&lt;&gt;0,SUM(G160:I174),"CHDisponivel-0")</f>
        <v>1.0000000000000002</v>
      </c>
      <c r="H175" s="331"/>
      <c r="I175" s="33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2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2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2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2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2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2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2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2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2.75">
      <c r="A187" s="20"/>
      <c r="B187" s="20"/>
      <c r="C187" s="20"/>
      <c r="D187" s="20"/>
      <c r="E187" s="20"/>
      <c r="F187" s="20"/>
      <c r="G187" s="20"/>
      <c r="H187" s="20"/>
      <c r="I187" s="20"/>
    </row>
  </sheetData>
  <sheetProtection/>
  <mergeCells count="237">
    <mergeCell ref="A108:H108"/>
    <mergeCell ref="A69:H69"/>
    <mergeCell ref="A73:I73"/>
    <mergeCell ref="A80:H80"/>
    <mergeCell ref="A77:H77"/>
    <mergeCell ref="A78:H78"/>
    <mergeCell ref="A72:I72"/>
    <mergeCell ref="A82:I82"/>
    <mergeCell ref="F103:G103"/>
    <mergeCell ref="H103:I103"/>
    <mergeCell ref="A102:D102"/>
    <mergeCell ref="H102:I102"/>
    <mergeCell ref="A106:I106"/>
    <mergeCell ref="A107:H107"/>
    <mergeCell ref="H104:I104"/>
    <mergeCell ref="A104:D104"/>
    <mergeCell ref="A20:H20"/>
    <mergeCell ref="A30:H30"/>
    <mergeCell ref="A26:H26"/>
    <mergeCell ref="A27:H27"/>
    <mergeCell ref="A22:H22"/>
    <mergeCell ref="A25:H25"/>
    <mergeCell ref="A29:H29"/>
    <mergeCell ref="A172:C172"/>
    <mergeCell ref="E172:F172"/>
    <mergeCell ref="A171:C171"/>
    <mergeCell ref="A147:H147"/>
    <mergeCell ref="A148:H148"/>
    <mergeCell ref="A170:C170"/>
    <mergeCell ref="E170:F170"/>
    <mergeCell ref="G170:I170"/>
    <mergeCell ref="A169:C169"/>
    <mergeCell ref="E169:F169"/>
    <mergeCell ref="G169:I169"/>
    <mergeCell ref="A109:H109"/>
    <mergeCell ref="A113:H113"/>
    <mergeCell ref="A125:H125"/>
    <mergeCell ref="A127:H127"/>
    <mergeCell ref="A126:H126"/>
    <mergeCell ref="A116:H116"/>
    <mergeCell ref="A115:H115"/>
    <mergeCell ref="A119:H119"/>
    <mergeCell ref="A124:H124"/>
    <mergeCell ref="A144:H144"/>
    <mergeCell ref="A122:I122"/>
    <mergeCell ref="A117:H117"/>
    <mergeCell ref="A135:I135"/>
    <mergeCell ref="A131:H131"/>
    <mergeCell ref="A143:H143"/>
    <mergeCell ref="A129:I129"/>
    <mergeCell ref="A128:I128"/>
    <mergeCell ref="A130:H130"/>
    <mergeCell ref="A121:I121"/>
    <mergeCell ref="A46:I46"/>
    <mergeCell ref="A149:H149"/>
    <mergeCell ref="A150:H150"/>
    <mergeCell ref="A132:H132"/>
    <mergeCell ref="A133:H133"/>
    <mergeCell ref="A146:H146"/>
    <mergeCell ref="A145:H145"/>
    <mergeCell ref="A141:I141"/>
    <mergeCell ref="A142:H142"/>
    <mergeCell ref="A134:H134"/>
    <mergeCell ref="A86:H86"/>
    <mergeCell ref="A89:I89"/>
    <mergeCell ref="H96:I96"/>
    <mergeCell ref="A95:D95"/>
    <mergeCell ref="F95:G95"/>
    <mergeCell ref="A90:I90"/>
    <mergeCell ref="A91:D91"/>
    <mergeCell ref="A92:D92"/>
    <mergeCell ref="F92:G92"/>
    <mergeCell ref="H92:I92"/>
    <mergeCell ref="A120:H120"/>
    <mergeCell ref="F91:G91"/>
    <mergeCell ref="H91:I91"/>
    <mergeCell ref="A111:H111"/>
    <mergeCell ref="A112:H112"/>
    <mergeCell ref="A114:H114"/>
    <mergeCell ref="A118:H118"/>
    <mergeCell ref="A110:H110"/>
    <mergeCell ref="F102:G102"/>
    <mergeCell ref="A97:I97"/>
    <mergeCell ref="A156:I156"/>
    <mergeCell ref="A3:G3"/>
    <mergeCell ref="A64:H64"/>
    <mergeCell ref="A33:H33"/>
    <mergeCell ref="A81:H81"/>
    <mergeCell ref="A74:H74"/>
    <mergeCell ref="A75:H75"/>
    <mergeCell ref="A68:H68"/>
    <mergeCell ref="A28:H28"/>
    <mergeCell ref="A17:I17"/>
    <mergeCell ref="A155:I155"/>
    <mergeCell ref="A151:H151"/>
    <mergeCell ref="A152:H152"/>
    <mergeCell ref="A153:H153"/>
    <mergeCell ref="A154:H154"/>
    <mergeCell ref="E171:F171"/>
    <mergeCell ref="G171:I171"/>
    <mergeCell ref="E173:F173"/>
    <mergeCell ref="G173:I173"/>
    <mergeCell ref="G172:I172"/>
    <mergeCell ref="A173:C173"/>
    <mergeCell ref="E174:F174"/>
    <mergeCell ref="G174:I174"/>
    <mergeCell ref="A175:C175"/>
    <mergeCell ref="E175:F175"/>
    <mergeCell ref="G175:I175"/>
    <mergeCell ref="A174:C174"/>
    <mergeCell ref="A31:H31"/>
    <mergeCell ref="A32:I32"/>
    <mergeCell ref="G40:I40"/>
    <mergeCell ref="A38:I38"/>
    <mergeCell ref="A37:I37"/>
    <mergeCell ref="A36:H36"/>
    <mergeCell ref="A34:C35"/>
    <mergeCell ref="D34:G34"/>
    <mergeCell ref="D35:G35"/>
    <mergeCell ref="A40:C40"/>
    <mergeCell ref="A1:I1"/>
    <mergeCell ref="A2:I2"/>
    <mergeCell ref="A88:H88"/>
    <mergeCell ref="A65:H65"/>
    <mergeCell ref="A70:H70"/>
    <mergeCell ref="A71:H71"/>
    <mergeCell ref="A84:H84"/>
    <mergeCell ref="A76:H76"/>
    <mergeCell ref="A23:I23"/>
    <mergeCell ref="A24:I24"/>
    <mergeCell ref="A4:I4"/>
    <mergeCell ref="A5:B5"/>
    <mergeCell ref="A6:B6"/>
    <mergeCell ref="C5:E5"/>
    <mergeCell ref="C6:E6"/>
    <mergeCell ref="F5:I5"/>
    <mergeCell ref="F6:I6"/>
    <mergeCell ref="A8:C8"/>
    <mergeCell ref="E8:I9"/>
    <mergeCell ref="A7:B7"/>
    <mergeCell ref="A9:C9"/>
    <mergeCell ref="C7:D7"/>
    <mergeCell ref="F7:G7"/>
    <mergeCell ref="H7:I7"/>
    <mergeCell ref="A10:I10"/>
    <mergeCell ref="A11:I11"/>
    <mergeCell ref="A12:D12"/>
    <mergeCell ref="F12:H12"/>
    <mergeCell ref="A16:I16"/>
    <mergeCell ref="A13:D13"/>
    <mergeCell ref="F13:H13"/>
    <mergeCell ref="A14:D14"/>
    <mergeCell ref="F14:H14"/>
    <mergeCell ref="A15:D15"/>
    <mergeCell ref="F15:H15"/>
    <mergeCell ref="A47:I47"/>
    <mergeCell ref="A48:H48"/>
    <mergeCell ref="A49:H49"/>
    <mergeCell ref="A66:H66"/>
    <mergeCell ref="A50:H50"/>
    <mergeCell ref="A51:H51"/>
    <mergeCell ref="A52:H52"/>
    <mergeCell ref="A57:I57"/>
    <mergeCell ref="A58:H58"/>
    <mergeCell ref="A63:I63"/>
    <mergeCell ref="A53:I53"/>
    <mergeCell ref="A59:H59"/>
    <mergeCell ref="A87:H87"/>
    <mergeCell ref="A85:H85"/>
    <mergeCell ref="A62:I62"/>
    <mergeCell ref="A60:H60"/>
    <mergeCell ref="A61:I61"/>
    <mergeCell ref="A67:H67"/>
    <mergeCell ref="A83:I83"/>
    <mergeCell ref="A79:H79"/>
    <mergeCell ref="A93:D93"/>
    <mergeCell ref="F93:G93"/>
    <mergeCell ref="H93:I93"/>
    <mergeCell ref="A94:D94"/>
    <mergeCell ref="F94:G94"/>
    <mergeCell ref="H94:I94"/>
    <mergeCell ref="A98:I98"/>
    <mergeCell ref="F101:G101"/>
    <mergeCell ref="H101:I101"/>
    <mergeCell ref="A99:D99"/>
    <mergeCell ref="F99:G99"/>
    <mergeCell ref="H99:I99"/>
    <mergeCell ref="A100:D100"/>
    <mergeCell ref="A101:D101"/>
    <mergeCell ref="H95:I95"/>
    <mergeCell ref="A103:D103"/>
    <mergeCell ref="A159:C159"/>
    <mergeCell ref="E159:F159"/>
    <mergeCell ref="G159:I159"/>
    <mergeCell ref="A157:C157"/>
    <mergeCell ref="E157:F157"/>
    <mergeCell ref="G157:I157"/>
    <mergeCell ref="A158:C158"/>
    <mergeCell ref="E158:F158"/>
    <mergeCell ref="G158:I158"/>
    <mergeCell ref="E163:F163"/>
    <mergeCell ref="G163:I163"/>
    <mergeCell ref="A160:C160"/>
    <mergeCell ref="E160:F160"/>
    <mergeCell ref="G160:I160"/>
    <mergeCell ref="A161:C161"/>
    <mergeCell ref="E161:F161"/>
    <mergeCell ref="G161:I161"/>
    <mergeCell ref="A165:C165"/>
    <mergeCell ref="E165:F165"/>
    <mergeCell ref="G165:I165"/>
    <mergeCell ref="A162:C162"/>
    <mergeCell ref="E162:F162"/>
    <mergeCell ref="G162:I162"/>
    <mergeCell ref="A164:C164"/>
    <mergeCell ref="E164:F164"/>
    <mergeCell ref="G164:I164"/>
    <mergeCell ref="A163:C163"/>
    <mergeCell ref="A168:C168"/>
    <mergeCell ref="E168:F168"/>
    <mergeCell ref="G168:I168"/>
    <mergeCell ref="A166:C166"/>
    <mergeCell ref="E166:F166"/>
    <mergeCell ref="G166:I166"/>
    <mergeCell ref="A167:C167"/>
    <mergeCell ref="E167:F167"/>
    <mergeCell ref="G167:I167"/>
    <mergeCell ref="A18:H18"/>
    <mergeCell ref="A19:H19"/>
    <mergeCell ref="A21:H21"/>
    <mergeCell ref="A123:H123"/>
    <mergeCell ref="F100:G100"/>
    <mergeCell ref="H100:I100"/>
    <mergeCell ref="A96:D96"/>
    <mergeCell ref="F96:G96"/>
    <mergeCell ref="A105:I105"/>
    <mergeCell ref="F104:G104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4" manualBreakCount="4">
    <brk id="31" max="8" man="1"/>
    <brk id="104" max="255" man="1"/>
    <brk id="140" max="255" man="1"/>
    <brk id="177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1284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0" t="s">
        <v>1271</v>
      </c>
      <c r="Q3" s="381"/>
      <c r="R3" s="378" t="s">
        <v>153</v>
      </c>
      <c r="S3" s="379"/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459" t="s">
        <v>1261</v>
      </c>
      <c r="B6" s="459"/>
      <c r="C6" s="459"/>
      <c r="D6" s="459"/>
      <c r="E6" s="459"/>
      <c r="F6" s="459" t="s">
        <v>1256</v>
      </c>
      <c r="G6" s="459"/>
      <c r="H6" s="459" t="s">
        <v>1262</v>
      </c>
      <c r="I6" s="459"/>
      <c r="J6" s="459" t="s">
        <v>1263</v>
      </c>
      <c r="K6" s="459"/>
      <c r="L6" s="11"/>
      <c r="M6" s="459" t="s">
        <v>1332</v>
      </c>
      <c r="N6" s="459"/>
      <c r="O6" s="11"/>
      <c r="P6" s="11" t="s">
        <v>1260</v>
      </c>
      <c r="Q6" s="11"/>
      <c r="R6" s="459" t="s">
        <v>1216</v>
      </c>
      <c r="S6" s="459"/>
    </row>
    <row r="7" spans="1:19" s="34" customFormat="1" ht="11.25">
      <c r="A7" s="386" t="s">
        <v>6</v>
      </c>
      <c r="B7" s="372"/>
      <c r="C7" s="372"/>
      <c r="D7" s="372"/>
      <c r="E7" s="454"/>
      <c r="F7" s="455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</row>
    <row r="8" spans="1:19" s="2" customFormat="1" ht="13.5" customHeight="1">
      <c r="A8" s="401" t="s">
        <v>1172</v>
      </c>
      <c r="B8" s="401"/>
      <c r="C8" s="401"/>
      <c r="D8" s="401"/>
      <c r="E8" s="401"/>
      <c r="F8" s="453">
        <v>60</v>
      </c>
      <c r="G8" s="453"/>
      <c r="H8" s="453">
        <v>4</v>
      </c>
      <c r="I8" s="453"/>
      <c r="J8" s="453">
        <v>4</v>
      </c>
      <c r="K8" s="453"/>
      <c r="L8" s="24"/>
      <c r="M8" s="453" t="s">
        <v>135</v>
      </c>
      <c r="N8" s="453"/>
      <c r="O8" s="24"/>
      <c r="P8" s="24" t="s">
        <v>135</v>
      </c>
      <c r="Q8" s="42"/>
      <c r="R8" s="453">
        <v>4</v>
      </c>
      <c r="S8" s="453"/>
    </row>
    <row r="9" spans="1:19" s="2" customFormat="1" ht="13.5" customHeight="1">
      <c r="A9" s="401" t="s">
        <v>135</v>
      </c>
      <c r="B9" s="401"/>
      <c r="C9" s="401"/>
      <c r="D9" s="401"/>
      <c r="E9" s="401"/>
      <c r="F9" s="453" t="s">
        <v>135</v>
      </c>
      <c r="G9" s="453"/>
      <c r="H9" s="453" t="s">
        <v>135</v>
      </c>
      <c r="I9" s="453"/>
      <c r="J9" s="453" t="s">
        <v>135</v>
      </c>
      <c r="K9" s="453"/>
      <c r="L9" s="24"/>
      <c r="M9" s="453" t="s">
        <v>135</v>
      </c>
      <c r="N9" s="453"/>
      <c r="O9" s="24"/>
      <c r="P9" s="24" t="s">
        <v>135</v>
      </c>
      <c r="Q9" s="42"/>
      <c r="R9" s="453" t="s">
        <v>135</v>
      </c>
      <c r="S9" s="453"/>
    </row>
    <row r="10" spans="1:19" s="34" customFormat="1" ht="11.25">
      <c r="A10" s="386" t="s">
        <v>2</v>
      </c>
      <c r="B10" s="372"/>
      <c r="C10" s="372"/>
      <c r="D10" s="372"/>
      <c r="E10" s="454"/>
      <c r="F10" s="455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</row>
    <row r="11" spans="1:19" s="2" customFormat="1" ht="13.5" customHeight="1">
      <c r="A11" s="401" t="s">
        <v>1021</v>
      </c>
      <c r="B11" s="401"/>
      <c r="C11" s="401"/>
      <c r="D11" s="401"/>
      <c r="E11" s="401"/>
      <c r="F11" s="453">
        <v>60</v>
      </c>
      <c r="G11" s="453"/>
      <c r="H11" s="453">
        <v>4</v>
      </c>
      <c r="I11" s="453"/>
      <c r="J11" s="453">
        <v>12</v>
      </c>
      <c r="K11" s="453"/>
      <c r="L11" s="24"/>
      <c r="M11" s="453" t="s">
        <v>135</v>
      </c>
      <c r="N11" s="453"/>
      <c r="O11" s="24"/>
      <c r="P11" s="24">
        <v>3</v>
      </c>
      <c r="Q11" s="42"/>
      <c r="R11" s="453">
        <v>9</v>
      </c>
      <c r="S11" s="453"/>
    </row>
    <row r="12" spans="1:19" s="2" customFormat="1" ht="13.5" customHeight="1">
      <c r="A12" s="401" t="s">
        <v>1022</v>
      </c>
      <c r="B12" s="401"/>
      <c r="C12" s="401"/>
      <c r="D12" s="401"/>
      <c r="E12" s="401"/>
      <c r="F12" s="453">
        <v>60</v>
      </c>
      <c r="G12" s="453"/>
      <c r="H12" s="453">
        <v>4</v>
      </c>
      <c r="I12" s="453"/>
      <c r="J12" s="453">
        <v>5</v>
      </c>
      <c r="K12" s="453"/>
      <c r="L12" s="24"/>
      <c r="M12" s="453" t="s">
        <v>135</v>
      </c>
      <c r="N12" s="453"/>
      <c r="O12" s="24"/>
      <c r="P12" s="24" t="s">
        <v>135</v>
      </c>
      <c r="Q12" s="42"/>
      <c r="R12" s="453">
        <v>5</v>
      </c>
      <c r="S12" s="453"/>
    </row>
    <row r="13" spans="1:19" s="2" customFormat="1" ht="13.5" customHeight="1">
      <c r="A13" s="401" t="s">
        <v>135</v>
      </c>
      <c r="B13" s="401"/>
      <c r="C13" s="401"/>
      <c r="D13" s="401"/>
      <c r="E13" s="401"/>
      <c r="F13" s="453" t="s">
        <v>135</v>
      </c>
      <c r="G13" s="453"/>
      <c r="H13" s="453" t="s">
        <v>135</v>
      </c>
      <c r="I13" s="453"/>
      <c r="J13" s="453" t="s">
        <v>135</v>
      </c>
      <c r="K13" s="453"/>
      <c r="L13" s="24"/>
      <c r="M13" s="453" t="s">
        <v>135</v>
      </c>
      <c r="N13" s="453"/>
      <c r="O13" s="24"/>
      <c r="P13" s="24" t="s">
        <v>135</v>
      </c>
      <c r="Q13" s="42"/>
      <c r="R13" s="453" t="s">
        <v>135</v>
      </c>
      <c r="S13" s="453"/>
    </row>
    <row r="14" spans="1:19" s="34" customFormat="1" ht="11.25">
      <c r="A14" s="386" t="s">
        <v>10</v>
      </c>
      <c r="B14" s="372"/>
      <c r="C14" s="372"/>
      <c r="D14" s="372"/>
      <c r="E14" s="454"/>
      <c r="F14" s="455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</row>
    <row r="15" spans="1:19" s="2" customFormat="1" ht="13.5" customHeight="1">
      <c r="A15" s="401" t="s">
        <v>1033</v>
      </c>
      <c r="B15" s="401"/>
      <c r="C15" s="401"/>
      <c r="D15" s="401"/>
      <c r="E15" s="401"/>
      <c r="F15" s="453">
        <v>45</v>
      </c>
      <c r="G15" s="453"/>
      <c r="H15" s="453">
        <v>3</v>
      </c>
      <c r="I15" s="453"/>
      <c r="J15" s="453">
        <v>1</v>
      </c>
      <c r="K15" s="453"/>
      <c r="L15" s="24"/>
      <c r="M15" s="453" t="s">
        <v>135</v>
      </c>
      <c r="N15" s="453"/>
      <c r="O15" s="24"/>
      <c r="P15" s="24" t="s">
        <v>135</v>
      </c>
      <c r="Q15" s="42"/>
      <c r="R15" s="453">
        <v>1</v>
      </c>
      <c r="S15" s="453"/>
    </row>
    <row r="16" spans="1:19" s="2" customFormat="1" ht="13.5" customHeight="1">
      <c r="A16" s="401" t="s">
        <v>135</v>
      </c>
      <c r="B16" s="401"/>
      <c r="C16" s="401"/>
      <c r="D16" s="401"/>
      <c r="E16" s="401"/>
      <c r="F16" s="453" t="s">
        <v>135</v>
      </c>
      <c r="G16" s="453"/>
      <c r="H16" s="453" t="s">
        <v>135</v>
      </c>
      <c r="I16" s="453"/>
      <c r="J16" s="453" t="s">
        <v>135</v>
      </c>
      <c r="K16" s="453"/>
      <c r="L16" s="24"/>
      <c r="M16" s="453" t="s">
        <v>135</v>
      </c>
      <c r="N16" s="453"/>
      <c r="O16" s="24"/>
      <c r="P16" s="24" t="s">
        <v>135</v>
      </c>
      <c r="Q16" s="42"/>
      <c r="R16" s="453" t="s">
        <v>135</v>
      </c>
      <c r="S16" s="453"/>
    </row>
    <row r="17" spans="1:19" s="34" customFormat="1" ht="11.25">
      <c r="A17" s="386" t="s">
        <v>12</v>
      </c>
      <c r="B17" s="372"/>
      <c r="C17" s="372"/>
      <c r="D17" s="372"/>
      <c r="E17" s="454"/>
      <c r="F17" s="455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</row>
    <row r="18" spans="1:19" s="2" customFormat="1" ht="13.5" customHeight="1">
      <c r="A18" s="401" t="s">
        <v>1057</v>
      </c>
      <c r="B18" s="401"/>
      <c r="C18" s="401"/>
      <c r="D18" s="401"/>
      <c r="E18" s="401"/>
      <c r="F18" s="453">
        <v>60</v>
      </c>
      <c r="G18" s="453"/>
      <c r="H18" s="453">
        <v>4</v>
      </c>
      <c r="I18" s="453"/>
      <c r="J18" s="457">
        <v>7</v>
      </c>
      <c r="K18" s="458"/>
      <c r="L18" s="24"/>
      <c r="M18" s="453" t="s">
        <v>135</v>
      </c>
      <c r="N18" s="453"/>
      <c r="O18" s="24"/>
      <c r="P18" s="24" t="s">
        <v>135</v>
      </c>
      <c r="Q18" s="42"/>
      <c r="R18" s="453">
        <v>7</v>
      </c>
      <c r="S18" s="453"/>
    </row>
    <row r="19" spans="1:19" s="2" customFormat="1" ht="13.5" customHeight="1">
      <c r="A19" s="401" t="s">
        <v>135</v>
      </c>
      <c r="B19" s="401"/>
      <c r="C19" s="401"/>
      <c r="D19" s="401"/>
      <c r="E19" s="401"/>
      <c r="F19" s="453" t="s">
        <v>135</v>
      </c>
      <c r="G19" s="453"/>
      <c r="H19" s="453" t="s">
        <v>135</v>
      </c>
      <c r="I19" s="453"/>
      <c r="J19" s="457" t="s">
        <v>135</v>
      </c>
      <c r="K19" s="458"/>
      <c r="L19" s="24"/>
      <c r="M19" s="453" t="s">
        <v>135</v>
      </c>
      <c r="N19" s="453"/>
      <c r="O19" s="24"/>
      <c r="P19" s="24" t="s">
        <v>135</v>
      </c>
      <c r="Q19" s="42"/>
      <c r="R19" s="453" t="s">
        <v>135</v>
      </c>
      <c r="S19" s="453"/>
    </row>
    <row r="20" spans="1:19" s="34" customFormat="1" ht="11.25">
      <c r="A20" s="386" t="s">
        <v>513</v>
      </c>
      <c r="B20" s="372"/>
      <c r="C20" s="372"/>
      <c r="D20" s="372"/>
      <c r="E20" s="454"/>
      <c r="F20" s="455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</row>
    <row r="21" spans="1:19" s="2" customFormat="1" ht="13.5" customHeight="1">
      <c r="A21" s="401" t="s">
        <v>1078</v>
      </c>
      <c r="B21" s="401"/>
      <c r="C21" s="401"/>
      <c r="D21" s="401"/>
      <c r="E21" s="401"/>
      <c r="F21" s="453">
        <v>60</v>
      </c>
      <c r="G21" s="453"/>
      <c r="H21" s="453">
        <v>4</v>
      </c>
      <c r="I21" s="453"/>
      <c r="J21" s="453">
        <v>11</v>
      </c>
      <c r="K21" s="453"/>
      <c r="L21" s="24"/>
      <c r="M21" s="453">
        <v>2</v>
      </c>
      <c r="N21" s="453"/>
      <c r="O21" s="24"/>
      <c r="P21" s="24" t="s">
        <v>135</v>
      </c>
      <c r="Q21" s="42"/>
      <c r="R21" s="453">
        <v>9</v>
      </c>
      <c r="S21" s="453"/>
    </row>
    <row r="22" spans="1:19" s="2" customFormat="1" ht="13.5" customHeight="1">
      <c r="A22" s="401" t="s">
        <v>1079</v>
      </c>
      <c r="B22" s="401"/>
      <c r="C22" s="401"/>
      <c r="D22" s="401"/>
      <c r="E22" s="401"/>
      <c r="F22" s="453">
        <v>60</v>
      </c>
      <c r="G22" s="453"/>
      <c r="H22" s="453">
        <v>4</v>
      </c>
      <c r="I22" s="453"/>
      <c r="J22" s="453">
        <v>12</v>
      </c>
      <c r="K22" s="453"/>
      <c r="L22" s="24"/>
      <c r="M22" s="453">
        <v>2</v>
      </c>
      <c r="N22" s="453"/>
      <c r="O22" s="24"/>
      <c r="P22" s="24">
        <v>2</v>
      </c>
      <c r="Q22" s="42"/>
      <c r="R22" s="453">
        <v>8</v>
      </c>
      <c r="S22" s="453"/>
    </row>
    <row r="23" spans="1:19" s="2" customFormat="1" ht="13.5" customHeight="1">
      <c r="A23" s="401" t="s">
        <v>1080</v>
      </c>
      <c r="B23" s="401"/>
      <c r="C23" s="401"/>
      <c r="D23" s="401"/>
      <c r="E23" s="401"/>
      <c r="F23" s="453">
        <v>30</v>
      </c>
      <c r="G23" s="453"/>
      <c r="H23" s="453">
        <v>2</v>
      </c>
      <c r="I23" s="453"/>
      <c r="J23" s="453">
        <v>2</v>
      </c>
      <c r="K23" s="453"/>
      <c r="L23" s="24"/>
      <c r="M23" s="453" t="s">
        <v>135</v>
      </c>
      <c r="N23" s="453"/>
      <c r="O23" s="24"/>
      <c r="P23" s="24" t="s">
        <v>135</v>
      </c>
      <c r="Q23" s="42"/>
      <c r="R23" s="453">
        <v>2</v>
      </c>
      <c r="S23" s="453"/>
    </row>
    <row r="24" spans="1:19" s="2" customFormat="1" ht="13.5" customHeight="1">
      <c r="A24" s="401" t="s">
        <v>1081</v>
      </c>
      <c r="B24" s="401"/>
      <c r="C24" s="401"/>
      <c r="D24" s="401"/>
      <c r="E24" s="401"/>
      <c r="F24" s="453">
        <v>30</v>
      </c>
      <c r="G24" s="453"/>
      <c r="H24" s="453">
        <v>2</v>
      </c>
      <c r="I24" s="453"/>
      <c r="J24" s="453">
        <v>2</v>
      </c>
      <c r="K24" s="453"/>
      <c r="L24" s="24"/>
      <c r="M24" s="453" t="s">
        <v>135</v>
      </c>
      <c r="N24" s="453"/>
      <c r="O24" s="24"/>
      <c r="P24" s="24" t="s">
        <v>135</v>
      </c>
      <c r="Q24" s="42"/>
      <c r="R24" s="453">
        <v>2</v>
      </c>
      <c r="S24" s="453"/>
    </row>
    <row r="25" spans="1:19" s="2" customFormat="1" ht="13.5" customHeight="1">
      <c r="A25" s="401" t="s">
        <v>135</v>
      </c>
      <c r="B25" s="401"/>
      <c r="C25" s="401"/>
      <c r="D25" s="401"/>
      <c r="E25" s="401"/>
      <c r="F25" s="453" t="s">
        <v>135</v>
      </c>
      <c r="G25" s="453"/>
      <c r="H25" s="453" t="s">
        <v>135</v>
      </c>
      <c r="I25" s="453"/>
      <c r="J25" s="453" t="s">
        <v>135</v>
      </c>
      <c r="K25" s="453"/>
      <c r="L25" s="24"/>
      <c r="M25" s="453" t="s">
        <v>135</v>
      </c>
      <c r="N25" s="453"/>
      <c r="O25" s="24"/>
      <c r="P25" s="24" t="s">
        <v>135</v>
      </c>
      <c r="Q25" s="42"/>
      <c r="R25" s="453" t="s">
        <v>135</v>
      </c>
      <c r="S25" s="453"/>
    </row>
    <row r="26" spans="1:19" s="34" customFormat="1" ht="11.25">
      <c r="A26" s="386" t="s">
        <v>661</v>
      </c>
      <c r="B26" s="372"/>
      <c r="C26" s="372"/>
      <c r="D26" s="372"/>
      <c r="E26" s="454"/>
      <c r="F26" s="455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</row>
    <row r="27" spans="1:19" s="2" customFormat="1" ht="13.5" customHeight="1">
      <c r="A27" s="401" t="s">
        <v>1121</v>
      </c>
      <c r="B27" s="401"/>
      <c r="C27" s="401"/>
      <c r="D27" s="401"/>
      <c r="E27" s="401"/>
      <c r="F27" s="453">
        <v>60</v>
      </c>
      <c r="G27" s="453"/>
      <c r="H27" s="453">
        <v>4</v>
      </c>
      <c r="I27" s="453"/>
      <c r="J27" s="453">
        <v>4</v>
      </c>
      <c r="K27" s="453"/>
      <c r="L27" s="24"/>
      <c r="M27" s="453" t="s">
        <v>135</v>
      </c>
      <c r="N27" s="453"/>
      <c r="O27" s="24"/>
      <c r="P27" s="24">
        <v>1</v>
      </c>
      <c r="Q27" s="42"/>
      <c r="R27" s="453">
        <v>3</v>
      </c>
      <c r="S27" s="453"/>
    </row>
    <row r="28" spans="1:19" s="2" customFormat="1" ht="13.5" customHeight="1">
      <c r="A28" s="401" t="s">
        <v>1122</v>
      </c>
      <c r="B28" s="401"/>
      <c r="C28" s="401"/>
      <c r="D28" s="401"/>
      <c r="E28" s="401"/>
      <c r="F28" s="453">
        <v>30</v>
      </c>
      <c r="G28" s="453"/>
      <c r="H28" s="453">
        <v>2</v>
      </c>
      <c r="I28" s="453"/>
      <c r="J28" s="453">
        <v>3</v>
      </c>
      <c r="K28" s="453"/>
      <c r="L28" s="24"/>
      <c r="M28" s="453" t="s">
        <v>135</v>
      </c>
      <c r="N28" s="453"/>
      <c r="O28" s="24"/>
      <c r="P28" s="24" t="s">
        <v>135</v>
      </c>
      <c r="Q28" s="42"/>
      <c r="R28" s="453">
        <v>3</v>
      </c>
      <c r="S28" s="453"/>
    </row>
    <row r="29" spans="1:19" s="2" customFormat="1" ht="13.5" customHeight="1">
      <c r="A29" s="401" t="s">
        <v>135</v>
      </c>
      <c r="B29" s="401"/>
      <c r="C29" s="401"/>
      <c r="D29" s="401"/>
      <c r="E29" s="401"/>
      <c r="F29" s="453" t="s">
        <v>135</v>
      </c>
      <c r="G29" s="453"/>
      <c r="H29" s="453" t="s">
        <v>135</v>
      </c>
      <c r="I29" s="453"/>
      <c r="J29" s="453" t="s">
        <v>135</v>
      </c>
      <c r="K29" s="453"/>
      <c r="L29" s="24"/>
      <c r="M29" s="453" t="s">
        <v>135</v>
      </c>
      <c r="N29" s="453"/>
      <c r="O29" s="24"/>
      <c r="P29" s="24" t="s">
        <v>135</v>
      </c>
      <c r="Q29" s="42"/>
      <c r="R29" s="453" t="s">
        <v>135</v>
      </c>
      <c r="S29" s="453"/>
    </row>
    <row r="30" spans="1:19" s="34" customFormat="1" ht="11.25">
      <c r="A30" s="386" t="s">
        <v>739</v>
      </c>
      <c r="B30" s="372"/>
      <c r="C30" s="372"/>
      <c r="D30" s="372"/>
      <c r="E30" s="454"/>
      <c r="F30" s="455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</row>
    <row r="31" spans="1:19" s="2" customFormat="1" ht="13.5" customHeight="1">
      <c r="A31" s="401" t="s">
        <v>1144</v>
      </c>
      <c r="B31" s="401"/>
      <c r="C31" s="401"/>
      <c r="D31" s="401"/>
      <c r="E31" s="401"/>
      <c r="F31" s="453">
        <v>60</v>
      </c>
      <c r="G31" s="453"/>
      <c r="H31" s="453">
        <v>4</v>
      </c>
      <c r="I31" s="453"/>
      <c r="J31" s="453">
        <v>3</v>
      </c>
      <c r="K31" s="453"/>
      <c r="L31" s="24"/>
      <c r="M31" s="453" t="s">
        <v>135</v>
      </c>
      <c r="N31" s="453"/>
      <c r="O31" s="24"/>
      <c r="P31" s="24" t="s">
        <v>135</v>
      </c>
      <c r="Q31" s="42"/>
      <c r="R31" s="453">
        <v>3</v>
      </c>
      <c r="S31" s="453"/>
    </row>
  </sheetData>
  <sheetProtection password="CEFE" sheet="1"/>
  <mergeCells count="135">
    <mergeCell ref="H9:I9"/>
    <mergeCell ref="J9:K9"/>
    <mergeCell ref="M8:N8"/>
    <mergeCell ref="R8:S8"/>
    <mergeCell ref="M9:N9"/>
    <mergeCell ref="R9:S9"/>
    <mergeCell ref="A1:S1"/>
    <mergeCell ref="A2:S2"/>
    <mergeCell ref="R3:S3"/>
    <mergeCell ref="P3:Q3"/>
    <mergeCell ref="E3:O3"/>
    <mergeCell ref="A3:D3"/>
    <mergeCell ref="R6:S6"/>
    <mergeCell ref="A4:S5"/>
    <mergeCell ref="A6:E6"/>
    <mergeCell ref="F6:G6"/>
    <mergeCell ref="H6:I6"/>
    <mergeCell ref="J6:K6"/>
    <mergeCell ref="M6:N6"/>
    <mergeCell ref="A10:E10"/>
    <mergeCell ref="F10:S10"/>
    <mergeCell ref="A7:E7"/>
    <mergeCell ref="F7:S7"/>
    <mergeCell ref="A8:E8"/>
    <mergeCell ref="F8:G8"/>
    <mergeCell ref="H8:I8"/>
    <mergeCell ref="J8:K8"/>
    <mergeCell ref="A9:E9"/>
    <mergeCell ref="F9:G9"/>
    <mergeCell ref="A11:E11"/>
    <mergeCell ref="F11:G11"/>
    <mergeCell ref="H11:I11"/>
    <mergeCell ref="J11:K11"/>
    <mergeCell ref="A12:E12"/>
    <mergeCell ref="F12:G12"/>
    <mergeCell ref="H12:I12"/>
    <mergeCell ref="J12:K12"/>
    <mergeCell ref="M11:N11"/>
    <mergeCell ref="R11:S11"/>
    <mergeCell ref="M12:N12"/>
    <mergeCell ref="R12:S12"/>
    <mergeCell ref="A14:E14"/>
    <mergeCell ref="F14:S14"/>
    <mergeCell ref="A13:E13"/>
    <mergeCell ref="F13:G13"/>
    <mergeCell ref="H13:I13"/>
    <mergeCell ref="J13:K13"/>
    <mergeCell ref="M13:N13"/>
    <mergeCell ref="R13:S13"/>
    <mergeCell ref="A15:E15"/>
    <mergeCell ref="F15:G15"/>
    <mergeCell ref="H15:I15"/>
    <mergeCell ref="J15:K15"/>
    <mergeCell ref="A17:E17"/>
    <mergeCell ref="F17:S17"/>
    <mergeCell ref="M15:N15"/>
    <mergeCell ref="R15:S15"/>
    <mergeCell ref="M16:N16"/>
    <mergeCell ref="R16:S16"/>
    <mergeCell ref="A16:E16"/>
    <mergeCell ref="F16:G16"/>
    <mergeCell ref="H16:I16"/>
    <mergeCell ref="J16:K16"/>
    <mergeCell ref="H18:I18"/>
    <mergeCell ref="A19:E19"/>
    <mergeCell ref="F19:G19"/>
    <mergeCell ref="H19:I19"/>
    <mergeCell ref="A20:E20"/>
    <mergeCell ref="F20:S20"/>
    <mergeCell ref="R18:S18"/>
    <mergeCell ref="M19:N19"/>
    <mergeCell ref="R19:S19"/>
    <mergeCell ref="J18:K18"/>
    <mergeCell ref="J19:K19"/>
    <mergeCell ref="M18:N18"/>
    <mergeCell ref="A18:E18"/>
    <mergeCell ref="F18:G18"/>
    <mergeCell ref="A21:E21"/>
    <mergeCell ref="F21:G21"/>
    <mergeCell ref="H21:I21"/>
    <mergeCell ref="J21:K21"/>
    <mergeCell ref="A22:E22"/>
    <mergeCell ref="F22:G22"/>
    <mergeCell ref="H22:I22"/>
    <mergeCell ref="J22:K22"/>
    <mergeCell ref="M21:N21"/>
    <mergeCell ref="M24:N24"/>
    <mergeCell ref="R21:S21"/>
    <mergeCell ref="M22:N22"/>
    <mergeCell ref="R22:S22"/>
    <mergeCell ref="M23:N23"/>
    <mergeCell ref="R23:S23"/>
    <mergeCell ref="H25:I25"/>
    <mergeCell ref="J25:K25"/>
    <mergeCell ref="F23:G23"/>
    <mergeCell ref="A24:E24"/>
    <mergeCell ref="F24:G24"/>
    <mergeCell ref="H24:I24"/>
    <mergeCell ref="J24:K24"/>
    <mergeCell ref="H23:I23"/>
    <mergeCell ref="J23:K23"/>
    <mergeCell ref="H27:I27"/>
    <mergeCell ref="J27:K27"/>
    <mergeCell ref="R24:S24"/>
    <mergeCell ref="A23:E23"/>
    <mergeCell ref="A26:E26"/>
    <mergeCell ref="F26:S26"/>
    <mergeCell ref="M25:N25"/>
    <mergeCell ref="R25:S25"/>
    <mergeCell ref="A25:E25"/>
    <mergeCell ref="F25:G25"/>
    <mergeCell ref="M27:N27"/>
    <mergeCell ref="R27:S27"/>
    <mergeCell ref="A28:E28"/>
    <mergeCell ref="F28:G28"/>
    <mergeCell ref="H28:I28"/>
    <mergeCell ref="J28:K28"/>
    <mergeCell ref="M28:N28"/>
    <mergeCell ref="R28:S28"/>
    <mergeCell ref="A27:E27"/>
    <mergeCell ref="F27:G27"/>
    <mergeCell ref="M29:N29"/>
    <mergeCell ref="R29:S29"/>
    <mergeCell ref="A30:E30"/>
    <mergeCell ref="F30:S30"/>
    <mergeCell ref="A29:E29"/>
    <mergeCell ref="F29:G29"/>
    <mergeCell ref="H29:I29"/>
    <mergeCell ref="J29:K29"/>
    <mergeCell ref="M31:N31"/>
    <mergeCell ref="R31:S31"/>
    <mergeCell ref="A31:E31"/>
    <mergeCell ref="F31:G31"/>
    <mergeCell ref="H31:I31"/>
    <mergeCell ref="J31:K31"/>
  </mergeCells>
  <conditionalFormatting sqref="J21:K25 J8:K9 J11:K13 J15:K16 J18:K19 J27:K29 J31:K31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05"/>
  <sheetViews>
    <sheetView zoomScalePageLayoutView="0" workbookViewId="0" topLeftCell="A161">
      <selection activeCell="A205" sqref="A205:E205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1259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0" t="s">
        <v>1271</v>
      </c>
      <c r="Q3" s="381"/>
      <c r="R3" s="378" t="s">
        <v>153</v>
      </c>
      <c r="S3" s="379"/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459" t="s">
        <v>1261</v>
      </c>
      <c r="B6" s="459"/>
      <c r="C6" s="459"/>
      <c r="D6" s="459"/>
      <c r="E6" s="459"/>
      <c r="F6" s="459" t="s">
        <v>1256</v>
      </c>
      <c r="G6" s="459"/>
      <c r="H6" s="459" t="s">
        <v>1262</v>
      </c>
      <c r="I6" s="459"/>
      <c r="J6" s="459" t="s">
        <v>1263</v>
      </c>
      <c r="K6" s="459"/>
      <c r="L6" s="11"/>
      <c r="M6" s="459" t="s">
        <v>1332</v>
      </c>
      <c r="N6" s="459"/>
      <c r="O6" s="11"/>
      <c r="P6" s="11" t="s">
        <v>1260</v>
      </c>
      <c r="Q6" s="11"/>
      <c r="R6" s="459" t="s">
        <v>1216</v>
      </c>
      <c r="S6" s="459"/>
    </row>
    <row r="7" spans="1:19" s="34" customFormat="1" ht="11.25">
      <c r="A7" s="386" t="s">
        <v>955</v>
      </c>
      <c r="B7" s="372"/>
      <c r="C7" s="372"/>
      <c r="D7" s="372"/>
      <c r="E7" s="454"/>
      <c r="F7" s="455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</row>
    <row r="8" spans="1:19" s="2" customFormat="1" ht="13.5" customHeight="1">
      <c r="A8" s="401" t="s">
        <v>961</v>
      </c>
      <c r="B8" s="401"/>
      <c r="C8" s="401"/>
      <c r="D8" s="401"/>
      <c r="E8" s="401"/>
      <c r="F8" s="453">
        <v>60</v>
      </c>
      <c r="G8" s="453"/>
      <c r="H8" s="453">
        <v>4</v>
      </c>
      <c r="I8" s="453"/>
      <c r="J8" s="453">
        <v>60</v>
      </c>
      <c r="K8" s="453"/>
      <c r="L8" s="24"/>
      <c r="M8" s="453">
        <v>10</v>
      </c>
      <c r="N8" s="453"/>
      <c r="O8" s="24"/>
      <c r="P8" s="24">
        <v>36</v>
      </c>
      <c r="Q8" s="42"/>
      <c r="R8" s="453">
        <v>14</v>
      </c>
      <c r="S8" s="453"/>
    </row>
    <row r="9" spans="1:19" s="2" customFormat="1" ht="13.5" customHeight="1">
      <c r="A9" s="401" t="s">
        <v>962</v>
      </c>
      <c r="B9" s="401"/>
      <c r="C9" s="401"/>
      <c r="D9" s="401"/>
      <c r="E9" s="401"/>
      <c r="F9" s="453">
        <v>60</v>
      </c>
      <c r="G9" s="453"/>
      <c r="H9" s="453">
        <v>4</v>
      </c>
      <c r="I9" s="453"/>
      <c r="J9" s="453">
        <v>65</v>
      </c>
      <c r="K9" s="453"/>
      <c r="L9" s="24"/>
      <c r="M9" s="453">
        <v>4</v>
      </c>
      <c r="N9" s="453"/>
      <c r="O9" s="24"/>
      <c r="P9" s="24">
        <v>21</v>
      </c>
      <c r="Q9" s="42"/>
      <c r="R9" s="453">
        <v>40</v>
      </c>
      <c r="S9" s="453"/>
    </row>
    <row r="10" spans="1:19" s="2" customFormat="1" ht="13.5" customHeight="1">
      <c r="A10" s="401" t="s">
        <v>963</v>
      </c>
      <c r="B10" s="401"/>
      <c r="C10" s="401"/>
      <c r="D10" s="401"/>
      <c r="E10" s="401"/>
      <c r="F10" s="453">
        <v>90</v>
      </c>
      <c r="G10" s="453"/>
      <c r="H10" s="453">
        <v>6</v>
      </c>
      <c r="I10" s="453"/>
      <c r="J10" s="453">
        <v>49</v>
      </c>
      <c r="K10" s="453"/>
      <c r="L10" s="24"/>
      <c r="M10" s="453">
        <v>8</v>
      </c>
      <c r="N10" s="453"/>
      <c r="O10" s="24"/>
      <c r="P10" s="24">
        <v>22</v>
      </c>
      <c r="Q10" s="42"/>
      <c r="R10" s="453">
        <v>19</v>
      </c>
      <c r="S10" s="453"/>
    </row>
    <row r="11" spans="1:19" s="2" customFormat="1" ht="13.5" customHeight="1">
      <c r="A11" s="401" t="s">
        <v>135</v>
      </c>
      <c r="B11" s="401"/>
      <c r="C11" s="401"/>
      <c r="D11" s="401"/>
      <c r="E11" s="401"/>
      <c r="F11" s="453" t="s">
        <v>135</v>
      </c>
      <c r="G11" s="453"/>
      <c r="H11" s="453" t="s">
        <v>135</v>
      </c>
      <c r="I11" s="453"/>
      <c r="J11" s="453" t="s">
        <v>135</v>
      </c>
      <c r="K11" s="453"/>
      <c r="L11" s="24"/>
      <c r="M11" s="453" t="s">
        <v>135</v>
      </c>
      <c r="N11" s="453"/>
      <c r="O11" s="24"/>
      <c r="P11" s="24" t="s">
        <v>135</v>
      </c>
      <c r="Q11" s="42"/>
      <c r="R11" s="453" t="s">
        <v>135</v>
      </c>
      <c r="S11" s="453"/>
    </row>
    <row r="12" spans="1:19" s="34" customFormat="1" ht="11.25">
      <c r="A12" s="386" t="s">
        <v>6</v>
      </c>
      <c r="B12" s="372"/>
      <c r="C12" s="372"/>
      <c r="D12" s="372"/>
      <c r="E12" s="454"/>
      <c r="F12" s="455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</row>
    <row r="13" spans="1:19" s="2" customFormat="1" ht="13.5" customHeight="1">
      <c r="A13" s="401" t="s">
        <v>1173</v>
      </c>
      <c r="B13" s="401"/>
      <c r="C13" s="401"/>
      <c r="D13" s="401"/>
      <c r="E13" s="401"/>
      <c r="F13" s="453">
        <v>60</v>
      </c>
      <c r="G13" s="453"/>
      <c r="H13" s="453">
        <v>4</v>
      </c>
      <c r="I13" s="453"/>
      <c r="J13" s="453">
        <v>24</v>
      </c>
      <c r="K13" s="453"/>
      <c r="L13" s="24"/>
      <c r="M13" s="453" t="s">
        <v>135</v>
      </c>
      <c r="N13" s="453"/>
      <c r="O13" s="24"/>
      <c r="P13" s="24">
        <v>6</v>
      </c>
      <c r="Q13" s="42"/>
      <c r="R13" s="453">
        <v>18</v>
      </c>
      <c r="S13" s="453"/>
    </row>
    <row r="14" spans="1:19" s="2" customFormat="1" ht="13.5" customHeight="1">
      <c r="A14" s="401" t="s">
        <v>1174</v>
      </c>
      <c r="B14" s="401"/>
      <c r="C14" s="401"/>
      <c r="D14" s="401"/>
      <c r="E14" s="401"/>
      <c r="F14" s="453">
        <v>60</v>
      </c>
      <c r="G14" s="453"/>
      <c r="H14" s="453">
        <v>4</v>
      </c>
      <c r="I14" s="453"/>
      <c r="J14" s="453">
        <v>52</v>
      </c>
      <c r="K14" s="453"/>
      <c r="L14" s="24"/>
      <c r="M14" s="453">
        <v>6</v>
      </c>
      <c r="N14" s="453"/>
      <c r="O14" s="24"/>
      <c r="P14" s="24">
        <v>32</v>
      </c>
      <c r="Q14" s="42"/>
      <c r="R14" s="453">
        <v>14</v>
      </c>
      <c r="S14" s="453"/>
    </row>
    <row r="15" spans="1:19" s="2" customFormat="1" ht="13.5" customHeight="1">
      <c r="A15" s="401" t="s">
        <v>135</v>
      </c>
      <c r="B15" s="401"/>
      <c r="C15" s="401"/>
      <c r="D15" s="401"/>
      <c r="E15" s="401"/>
      <c r="F15" s="453" t="s">
        <v>135</v>
      </c>
      <c r="G15" s="453"/>
      <c r="H15" s="453" t="s">
        <v>135</v>
      </c>
      <c r="I15" s="453"/>
      <c r="J15" s="453" t="s">
        <v>135</v>
      </c>
      <c r="K15" s="453"/>
      <c r="L15" s="24"/>
      <c r="M15" s="453" t="s">
        <v>135</v>
      </c>
      <c r="N15" s="453"/>
      <c r="O15" s="24"/>
      <c r="P15" s="24" t="s">
        <v>135</v>
      </c>
      <c r="Q15" s="42"/>
      <c r="R15" s="453" t="s">
        <v>135</v>
      </c>
      <c r="S15" s="453"/>
    </row>
    <row r="16" spans="1:19" s="34" customFormat="1" ht="11.25">
      <c r="A16" s="386" t="s">
        <v>267</v>
      </c>
      <c r="B16" s="372"/>
      <c r="C16" s="372"/>
      <c r="D16" s="372"/>
      <c r="E16" s="454"/>
      <c r="F16" s="455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</row>
    <row r="17" spans="1:19" s="2" customFormat="1" ht="13.5" customHeight="1">
      <c r="A17" s="401" t="s">
        <v>1007</v>
      </c>
      <c r="B17" s="401"/>
      <c r="C17" s="401"/>
      <c r="D17" s="401"/>
      <c r="E17" s="401"/>
      <c r="F17" s="453">
        <v>60</v>
      </c>
      <c r="G17" s="453"/>
      <c r="H17" s="453">
        <v>4</v>
      </c>
      <c r="I17" s="453"/>
      <c r="J17" s="453">
        <v>60</v>
      </c>
      <c r="K17" s="453"/>
      <c r="L17" s="24"/>
      <c r="M17" s="453" t="s">
        <v>135</v>
      </c>
      <c r="N17" s="453"/>
      <c r="O17" s="24"/>
      <c r="P17" s="24">
        <v>12</v>
      </c>
      <c r="Q17" s="42"/>
      <c r="R17" s="453">
        <v>48</v>
      </c>
      <c r="S17" s="453"/>
    </row>
    <row r="18" spans="1:19" s="2" customFormat="1" ht="13.5" customHeight="1">
      <c r="A18" s="401" t="s">
        <v>1008</v>
      </c>
      <c r="B18" s="401"/>
      <c r="C18" s="401"/>
      <c r="D18" s="401"/>
      <c r="E18" s="401"/>
      <c r="F18" s="453">
        <v>60</v>
      </c>
      <c r="G18" s="453"/>
      <c r="H18" s="453">
        <v>4</v>
      </c>
      <c r="I18" s="453"/>
      <c r="J18" s="453">
        <v>56</v>
      </c>
      <c r="K18" s="453"/>
      <c r="L18" s="24"/>
      <c r="M18" s="453" t="s">
        <v>135</v>
      </c>
      <c r="N18" s="453"/>
      <c r="O18" s="24"/>
      <c r="P18" s="24">
        <v>12</v>
      </c>
      <c r="Q18" s="42"/>
      <c r="R18" s="453">
        <v>44</v>
      </c>
      <c r="S18" s="453"/>
    </row>
    <row r="19" spans="1:19" s="2" customFormat="1" ht="13.5" customHeight="1">
      <c r="A19" s="401" t="s">
        <v>1009</v>
      </c>
      <c r="B19" s="401"/>
      <c r="C19" s="401"/>
      <c r="D19" s="401"/>
      <c r="E19" s="401"/>
      <c r="F19" s="453">
        <v>60</v>
      </c>
      <c r="G19" s="453"/>
      <c r="H19" s="453">
        <v>4</v>
      </c>
      <c r="I19" s="453"/>
      <c r="J19" s="453">
        <v>50</v>
      </c>
      <c r="K19" s="453"/>
      <c r="L19" s="24"/>
      <c r="M19" s="453" t="s">
        <v>135</v>
      </c>
      <c r="N19" s="453"/>
      <c r="O19" s="24"/>
      <c r="P19" s="24">
        <v>34</v>
      </c>
      <c r="Q19" s="42"/>
      <c r="R19" s="453">
        <v>16</v>
      </c>
      <c r="S19" s="453"/>
    </row>
    <row r="20" spans="1:19" s="2" customFormat="1" ht="13.5" customHeight="1">
      <c r="A20" s="401" t="s">
        <v>135</v>
      </c>
      <c r="B20" s="401"/>
      <c r="C20" s="401"/>
      <c r="D20" s="401"/>
      <c r="E20" s="401"/>
      <c r="F20" s="453" t="s">
        <v>135</v>
      </c>
      <c r="G20" s="453"/>
      <c r="H20" s="453" t="s">
        <v>135</v>
      </c>
      <c r="I20" s="453"/>
      <c r="J20" s="453" t="s">
        <v>135</v>
      </c>
      <c r="K20" s="453"/>
      <c r="L20" s="24"/>
      <c r="M20" s="453" t="s">
        <v>135</v>
      </c>
      <c r="N20" s="453"/>
      <c r="O20" s="24"/>
      <c r="P20" s="24" t="s">
        <v>135</v>
      </c>
      <c r="Q20" s="42"/>
      <c r="R20" s="453" t="s">
        <v>135</v>
      </c>
      <c r="S20" s="453"/>
    </row>
    <row r="21" spans="1:19" s="34" customFormat="1" ht="11.25">
      <c r="A21" s="386" t="s">
        <v>172</v>
      </c>
      <c r="B21" s="372"/>
      <c r="C21" s="372"/>
      <c r="D21" s="372"/>
      <c r="E21" s="454"/>
      <c r="F21" s="455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</row>
    <row r="22" spans="1:19" s="2" customFormat="1" ht="13.5" customHeight="1">
      <c r="A22" s="401" t="s">
        <v>969</v>
      </c>
      <c r="B22" s="401"/>
      <c r="C22" s="401"/>
      <c r="D22" s="401"/>
      <c r="E22" s="401"/>
      <c r="F22" s="453">
        <v>60</v>
      </c>
      <c r="G22" s="453"/>
      <c r="H22" s="453" t="s">
        <v>135</v>
      </c>
      <c r="I22" s="453"/>
      <c r="J22" s="453">
        <v>47</v>
      </c>
      <c r="K22" s="453"/>
      <c r="L22" s="24"/>
      <c r="M22" s="453">
        <v>6</v>
      </c>
      <c r="N22" s="453"/>
      <c r="O22" s="24"/>
      <c r="P22" s="24">
        <v>7</v>
      </c>
      <c r="Q22" s="42"/>
      <c r="R22" s="453">
        <v>34</v>
      </c>
      <c r="S22" s="453"/>
    </row>
    <row r="23" spans="1:19" s="2" customFormat="1" ht="13.5" customHeight="1">
      <c r="A23" s="401" t="s">
        <v>970</v>
      </c>
      <c r="B23" s="401"/>
      <c r="C23" s="401"/>
      <c r="D23" s="401"/>
      <c r="E23" s="401"/>
      <c r="F23" s="453">
        <v>60</v>
      </c>
      <c r="G23" s="453"/>
      <c r="H23" s="453" t="s">
        <v>135</v>
      </c>
      <c r="I23" s="453"/>
      <c r="J23" s="453">
        <v>18</v>
      </c>
      <c r="K23" s="453"/>
      <c r="L23" s="24"/>
      <c r="M23" s="453">
        <v>1</v>
      </c>
      <c r="N23" s="453"/>
      <c r="O23" s="24"/>
      <c r="P23" s="24">
        <v>1</v>
      </c>
      <c r="Q23" s="42"/>
      <c r="R23" s="453">
        <v>16</v>
      </c>
      <c r="S23" s="453"/>
    </row>
    <row r="24" spans="1:19" s="2" customFormat="1" ht="13.5" customHeight="1">
      <c r="A24" s="401" t="s">
        <v>971</v>
      </c>
      <c r="B24" s="401"/>
      <c r="C24" s="401"/>
      <c r="D24" s="401"/>
      <c r="E24" s="401"/>
      <c r="F24" s="453">
        <v>60</v>
      </c>
      <c r="G24" s="453"/>
      <c r="H24" s="453" t="s">
        <v>135</v>
      </c>
      <c r="I24" s="453"/>
      <c r="J24" s="453">
        <v>14</v>
      </c>
      <c r="K24" s="453"/>
      <c r="L24" s="24"/>
      <c r="M24" s="453" t="s">
        <v>135</v>
      </c>
      <c r="N24" s="453"/>
      <c r="O24" s="24"/>
      <c r="P24" s="24" t="s">
        <v>135</v>
      </c>
      <c r="Q24" s="42"/>
      <c r="R24" s="453">
        <v>14</v>
      </c>
      <c r="S24" s="453"/>
    </row>
    <row r="25" spans="1:19" s="2" customFormat="1" ht="13.5" customHeight="1">
      <c r="A25" s="401" t="s">
        <v>135</v>
      </c>
      <c r="B25" s="401"/>
      <c r="C25" s="401"/>
      <c r="D25" s="401"/>
      <c r="E25" s="401"/>
      <c r="F25" s="453" t="s">
        <v>135</v>
      </c>
      <c r="G25" s="453"/>
      <c r="H25" s="453" t="s">
        <v>135</v>
      </c>
      <c r="I25" s="453"/>
      <c r="J25" s="453" t="s">
        <v>135</v>
      </c>
      <c r="K25" s="453"/>
      <c r="L25" s="24"/>
      <c r="M25" s="453" t="s">
        <v>135</v>
      </c>
      <c r="N25" s="453"/>
      <c r="O25" s="24"/>
      <c r="P25" s="24" t="s">
        <v>135</v>
      </c>
      <c r="Q25" s="42"/>
      <c r="R25" s="453" t="s">
        <v>135</v>
      </c>
      <c r="S25" s="453"/>
    </row>
    <row r="26" spans="1:19" s="34" customFormat="1" ht="11.25">
      <c r="A26" s="386" t="s">
        <v>9</v>
      </c>
      <c r="B26" s="372"/>
      <c r="C26" s="372"/>
      <c r="D26" s="372"/>
      <c r="E26" s="454"/>
      <c r="F26" s="455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</row>
    <row r="27" spans="1:19" s="2" customFormat="1" ht="13.5" customHeight="1">
      <c r="A27" s="401" t="s">
        <v>1012</v>
      </c>
      <c r="B27" s="401"/>
      <c r="C27" s="401"/>
      <c r="D27" s="401"/>
      <c r="E27" s="401"/>
      <c r="F27" s="453">
        <v>60</v>
      </c>
      <c r="G27" s="453"/>
      <c r="H27" s="453">
        <v>4</v>
      </c>
      <c r="I27" s="453"/>
      <c r="J27" s="453">
        <v>8</v>
      </c>
      <c r="K27" s="453"/>
      <c r="L27" s="24"/>
      <c r="M27" s="453">
        <v>1</v>
      </c>
      <c r="N27" s="453"/>
      <c r="O27" s="24"/>
      <c r="P27" s="24">
        <v>6</v>
      </c>
      <c r="Q27" s="42"/>
      <c r="R27" s="453">
        <v>1</v>
      </c>
      <c r="S27" s="453"/>
    </row>
    <row r="28" spans="1:19" s="2" customFormat="1" ht="13.5" customHeight="1">
      <c r="A28" s="401" t="s">
        <v>135</v>
      </c>
      <c r="B28" s="401"/>
      <c r="C28" s="401"/>
      <c r="D28" s="401"/>
      <c r="E28" s="401"/>
      <c r="F28" s="453" t="s">
        <v>135</v>
      </c>
      <c r="G28" s="453"/>
      <c r="H28" s="453" t="s">
        <v>135</v>
      </c>
      <c r="I28" s="453"/>
      <c r="J28" s="453" t="s">
        <v>135</v>
      </c>
      <c r="K28" s="453"/>
      <c r="L28" s="24"/>
      <c r="M28" s="453" t="s">
        <v>135</v>
      </c>
      <c r="N28" s="453"/>
      <c r="O28" s="24"/>
      <c r="P28" s="24" t="s">
        <v>135</v>
      </c>
      <c r="Q28" s="42"/>
      <c r="R28" s="453" t="s">
        <v>135</v>
      </c>
      <c r="S28" s="453"/>
    </row>
    <row r="29" spans="1:19" s="34" customFormat="1" ht="11.25">
      <c r="A29" s="386" t="s">
        <v>2</v>
      </c>
      <c r="B29" s="372"/>
      <c r="C29" s="372"/>
      <c r="D29" s="372"/>
      <c r="E29" s="454"/>
      <c r="F29" s="455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</row>
    <row r="30" spans="1:19" s="2" customFormat="1" ht="13.5" customHeight="1">
      <c r="A30" s="401" t="s">
        <v>1023</v>
      </c>
      <c r="B30" s="401"/>
      <c r="C30" s="401"/>
      <c r="D30" s="401"/>
      <c r="E30" s="401"/>
      <c r="F30" s="453">
        <v>60</v>
      </c>
      <c r="G30" s="453"/>
      <c r="H30" s="453">
        <v>4</v>
      </c>
      <c r="I30" s="453"/>
      <c r="J30" s="453">
        <v>8</v>
      </c>
      <c r="K30" s="453"/>
      <c r="L30" s="24"/>
      <c r="M30" s="453">
        <v>2</v>
      </c>
      <c r="N30" s="453"/>
      <c r="O30" s="24"/>
      <c r="P30" s="24">
        <v>3</v>
      </c>
      <c r="Q30" s="42"/>
      <c r="R30" s="453">
        <v>3</v>
      </c>
      <c r="S30" s="453"/>
    </row>
    <row r="31" spans="1:19" s="2" customFormat="1" ht="13.5" customHeight="1">
      <c r="A31" s="401" t="s">
        <v>135</v>
      </c>
      <c r="B31" s="401"/>
      <c r="C31" s="401"/>
      <c r="D31" s="401"/>
      <c r="E31" s="401"/>
      <c r="F31" s="453" t="s">
        <v>135</v>
      </c>
      <c r="G31" s="453"/>
      <c r="H31" s="453" t="s">
        <v>135</v>
      </c>
      <c r="I31" s="453"/>
      <c r="J31" s="453" t="s">
        <v>135</v>
      </c>
      <c r="K31" s="453"/>
      <c r="L31" s="24"/>
      <c r="M31" s="453" t="s">
        <v>135</v>
      </c>
      <c r="N31" s="453"/>
      <c r="O31" s="24"/>
      <c r="P31" s="24" t="s">
        <v>135</v>
      </c>
      <c r="Q31" s="42"/>
      <c r="R31" s="453" t="s">
        <v>135</v>
      </c>
      <c r="S31" s="453"/>
    </row>
    <row r="32" spans="1:19" s="34" customFormat="1" ht="11.25">
      <c r="A32" s="386" t="s">
        <v>10</v>
      </c>
      <c r="B32" s="372"/>
      <c r="C32" s="372"/>
      <c r="D32" s="372"/>
      <c r="E32" s="454"/>
      <c r="F32" s="455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</row>
    <row r="33" spans="1:19" s="2" customFormat="1" ht="13.5" customHeight="1">
      <c r="A33" s="401" t="s">
        <v>1034</v>
      </c>
      <c r="B33" s="401"/>
      <c r="C33" s="401"/>
      <c r="D33" s="401"/>
      <c r="E33" s="401"/>
      <c r="F33" s="453">
        <v>60</v>
      </c>
      <c r="G33" s="453"/>
      <c r="H33" s="453">
        <v>4</v>
      </c>
      <c r="I33" s="453"/>
      <c r="J33" s="453">
        <v>50</v>
      </c>
      <c r="K33" s="453"/>
      <c r="L33" s="24"/>
      <c r="M33" s="453">
        <v>7</v>
      </c>
      <c r="N33" s="453"/>
      <c r="O33" s="24"/>
      <c r="P33" s="24">
        <v>19</v>
      </c>
      <c r="Q33" s="42"/>
      <c r="R33" s="453">
        <v>24</v>
      </c>
      <c r="S33" s="453"/>
    </row>
    <row r="34" spans="1:19" s="2" customFormat="1" ht="13.5" customHeight="1">
      <c r="A34" s="401" t="s">
        <v>1035</v>
      </c>
      <c r="B34" s="401"/>
      <c r="C34" s="401"/>
      <c r="D34" s="401"/>
      <c r="E34" s="401"/>
      <c r="F34" s="453">
        <v>60</v>
      </c>
      <c r="G34" s="453"/>
      <c r="H34" s="453">
        <v>4</v>
      </c>
      <c r="I34" s="453"/>
      <c r="J34" s="453">
        <v>2</v>
      </c>
      <c r="K34" s="453"/>
      <c r="L34" s="24"/>
      <c r="M34" s="453">
        <v>2</v>
      </c>
      <c r="N34" s="453"/>
      <c r="O34" s="24"/>
      <c r="P34" s="24" t="s">
        <v>135</v>
      </c>
      <c r="Q34" s="42"/>
      <c r="R34" s="453" t="s">
        <v>135</v>
      </c>
      <c r="S34" s="453"/>
    </row>
    <row r="35" spans="1:19" s="2" customFormat="1" ht="13.5" customHeight="1">
      <c r="A35" s="401" t="s">
        <v>135</v>
      </c>
      <c r="B35" s="401"/>
      <c r="C35" s="401"/>
      <c r="D35" s="401"/>
      <c r="E35" s="401"/>
      <c r="F35" s="453" t="s">
        <v>135</v>
      </c>
      <c r="G35" s="453"/>
      <c r="H35" s="453" t="s">
        <v>135</v>
      </c>
      <c r="I35" s="453"/>
      <c r="J35" s="453" t="s">
        <v>135</v>
      </c>
      <c r="K35" s="453"/>
      <c r="L35" s="24"/>
      <c r="M35" s="453" t="s">
        <v>135</v>
      </c>
      <c r="N35" s="453"/>
      <c r="O35" s="24"/>
      <c r="P35" s="24" t="s">
        <v>135</v>
      </c>
      <c r="Q35" s="42"/>
      <c r="R35" s="453" t="s">
        <v>135</v>
      </c>
      <c r="S35" s="453"/>
    </row>
    <row r="36" spans="1:19" s="34" customFormat="1" ht="11.25">
      <c r="A36" s="386" t="s">
        <v>388</v>
      </c>
      <c r="B36" s="372"/>
      <c r="C36" s="372"/>
      <c r="D36" s="372"/>
      <c r="E36" s="454"/>
      <c r="F36" s="455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</row>
    <row r="37" spans="1:19" s="2" customFormat="1" ht="13.5" customHeight="1">
      <c r="A37" s="401" t="s">
        <v>1039</v>
      </c>
      <c r="B37" s="401"/>
      <c r="C37" s="401"/>
      <c r="D37" s="401"/>
      <c r="E37" s="401"/>
      <c r="F37" s="453">
        <v>60</v>
      </c>
      <c r="G37" s="453"/>
      <c r="H37" s="453">
        <v>4</v>
      </c>
      <c r="I37" s="453"/>
      <c r="J37" s="453">
        <v>36</v>
      </c>
      <c r="K37" s="453"/>
      <c r="L37" s="24"/>
      <c r="M37" s="453">
        <v>10</v>
      </c>
      <c r="N37" s="453"/>
      <c r="O37" s="24"/>
      <c r="P37" s="24">
        <v>5</v>
      </c>
      <c r="Q37" s="42"/>
      <c r="R37" s="453">
        <v>21</v>
      </c>
      <c r="S37" s="453"/>
    </row>
    <row r="38" spans="1:19" s="2" customFormat="1" ht="13.5" customHeight="1">
      <c r="A38" s="401" t="s">
        <v>1040</v>
      </c>
      <c r="B38" s="401"/>
      <c r="C38" s="401"/>
      <c r="D38" s="401"/>
      <c r="E38" s="401"/>
      <c r="F38" s="453">
        <v>60</v>
      </c>
      <c r="G38" s="453"/>
      <c r="H38" s="453">
        <v>4</v>
      </c>
      <c r="I38" s="453"/>
      <c r="J38" s="453">
        <v>60</v>
      </c>
      <c r="K38" s="453"/>
      <c r="L38" s="24"/>
      <c r="M38" s="453">
        <v>12</v>
      </c>
      <c r="N38" s="453"/>
      <c r="O38" s="24"/>
      <c r="P38" s="24">
        <v>8</v>
      </c>
      <c r="Q38" s="42"/>
      <c r="R38" s="453">
        <v>40</v>
      </c>
      <c r="S38" s="453"/>
    </row>
    <row r="39" spans="1:19" s="2" customFormat="1" ht="13.5" customHeight="1">
      <c r="A39" s="401" t="s">
        <v>1041</v>
      </c>
      <c r="B39" s="401"/>
      <c r="C39" s="401"/>
      <c r="D39" s="401"/>
      <c r="E39" s="401"/>
      <c r="F39" s="453">
        <v>60</v>
      </c>
      <c r="G39" s="453"/>
      <c r="H39" s="453">
        <v>4</v>
      </c>
      <c r="I39" s="453"/>
      <c r="J39" s="453">
        <v>15</v>
      </c>
      <c r="K39" s="453"/>
      <c r="L39" s="24"/>
      <c r="M39" s="453" t="s">
        <v>135</v>
      </c>
      <c r="N39" s="453"/>
      <c r="O39" s="24"/>
      <c r="P39" s="24">
        <v>2</v>
      </c>
      <c r="Q39" s="42"/>
      <c r="R39" s="453">
        <v>13</v>
      </c>
      <c r="S39" s="453"/>
    </row>
    <row r="40" spans="1:19" s="2" customFormat="1" ht="13.5" customHeight="1">
      <c r="A40" s="401" t="s">
        <v>135</v>
      </c>
      <c r="B40" s="401"/>
      <c r="C40" s="401"/>
      <c r="D40" s="401"/>
      <c r="E40" s="401"/>
      <c r="F40" s="453" t="s">
        <v>135</v>
      </c>
      <c r="G40" s="453"/>
      <c r="H40" s="453" t="s">
        <v>135</v>
      </c>
      <c r="I40" s="453"/>
      <c r="J40" s="453" t="s">
        <v>135</v>
      </c>
      <c r="K40" s="453"/>
      <c r="L40" s="24"/>
      <c r="M40" s="453" t="s">
        <v>135</v>
      </c>
      <c r="N40" s="453"/>
      <c r="O40" s="24"/>
      <c r="P40" s="24" t="s">
        <v>135</v>
      </c>
      <c r="Q40" s="42"/>
      <c r="R40" s="453" t="s">
        <v>135</v>
      </c>
      <c r="S40" s="453"/>
    </row>
    <row r="41" spans="1:19" s="34" customFormat="1" ht="11.25">
      <c r="A41" s="386" t="s">
        <v>11</v>
      </c>
      <c r="B41" s="372"/>
      <c r="C41" s="372"/>
      <c r="D41" s="372"/>
      <c r="E41" s="454"/>
      <c r="F41" s="455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</row>
    <row r="42" spans="1:19" s="2" customFormat="1" ht="13.5" customHeight="1">
      <c r="A42" s="401" t="s">
        <v>1043</v>
      </c>
      <c r="B42" s="401"/>
      <c r="C42" s="401"/>
      <c r="D42" s="401"/>
      <c r="E42" s="401"/>
      <c r="F42" s="453">
        <v>60</v>
      </c>
      <c r="G42" s="453"/>
      <c r="H42" s="453">
        <v>4</v>
      </c>
      <c r="I42" s="453"/>
      <c r="J42" s="453">
        <v>8</v>
      </c>
      <c r="K42" s="453"/>
      <c r="L42" s="24"/>
      <c r="M42" s="453">
        <v>1</v>
      </c>
      <c r="N42" s="453"/>
      <c r="O42" s="24"/>
      <c r="P42" s="24">
        <v>2</v>
      </c>
      <c r="Q42" s="42"/>
      <c r="R42" s="453">
        <v>5</v>
      </c>
      <c r="S42" s="453"/>
    </row>
    <row r="43" spans="1:19" s="2" customFormat="1" ht="13.5" customHeight="1">
      <c r="A43" s="401" t="s">
        <v>1044</v>
      </c>
      <c r="B43" s="401"/>
      <c r="C43" s="401"/>
      <c r="D43" s="401"/>
      <c r="E43" s="401"/>
      <c r="F43" s="453">
        <v>60</v>
      </c>
      <c r="G43" s="453"/>
      <c r="H43" s="453">
        <v>4</v>
      </c>
      <c r="I43" s="453"/>
      <c r="J43" s="453">
        <v>9</v>
      </c>
      <c r="K43" s="453"/>
      <c r="L43" s="24"/>
      <c r="M43" s="453" t="s">
        <v>135</v>
      </c>
      <c r="N43" s="453"/>
      <c r="O43" s="24"/>
      <c r="P43" s="24">
        <v>4</v>
      </c>
      <c r="Q43" s="42"/>
      <c r="R43" s="453">
        <v>5</v>
      </c>
      <c r="S43" s="453"/>
    </row>
    <row r="44" spans="1:19" s="2" customFormat="1" ht="13.5" customHeight="1">
      <c r="A44" s="401" t="s">
        <v>135</v>
      </c>
      <c r="B44" s="401"/>
      <c r="C44" s="401"/>
      <c r="D44" s="401"/>
      <c r="E44" s="401"/>
      <c r="F44" s="453" t="s">
        <v>135</v>
      </c>
      <c r="G44" s="453"/>
      <c r="H44" s="453" t="s">
        <v>135</v>
      </c>
      <c r="I44" s="453"/>
      <c r="J44" s="453" t="s">
        <v>135</v>
      </c>
      <c r="K44" s="453"/>
      <c r="L44" s="24"/>
      <c r="M44" s="453" t="s">
        <v>135</v>
      </c>
      <c r="N44" s="453"/>
      <c r="O44" s="24"/>
      <c r="P44" s="24" t="s">
        <v>135</v>
      </c>
      <c r="Q44" s="42"/>
      <c r="R44" s="453" t="s">
        <v>135</v>
      </c>
      <c r="S44" s="453"/>
    </row>
    <row r="45" spans="1:19" s="34" customFormat="1" ht="11.25">
      <c r="A45" s="386" t="s">
        <v>12</v>
      </c>
      <c r="B45" s="372"/>
      <c r="C45" s="372"/>
      <c r="D45" s="372"/>
      <c r="E45" s="454"/>
      <c r="F45" s="455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</row>
    <row r="46" spans="1:19" s="2" customFormat="1" ht="13.5" customHeight="1">
      <c r="A46" s="401" t="s">
        <v>1058</v>
      </c>
      <c r="B46" s="401"/>
      <c r="C46" s="401"/>
      <c r="D46" s="401"/>
      <c r="E46" s="401"/>
      <c r="F46" s="453">
        <v>60</v>
      </c>
      <c r="G46" s="453"/>
      <c r="H46" s="453" t="s">
        <v>135</v>
      </c>
      <c r="I46" s="453"/>
      <c r="J46" s="453">
        <v>9</v>
      </c>
      <c r="K46" s="453"/>
      <c r="L46" s="24"/>
      <c r="M46" s="453" t="s">
        <v>135</v>
      </c>
      <c r="N46" s="453"/>
      <c r="O46" s="24"/>
      <c r="P46" s="24" t="s">
        <v>135</v>
      </c>
      <c r="Q46" s="42"/>
      <c r="R46" s="453">
        <v>9</v>
      </c>
      <c r="S46" s="453"/>
    </row>
    <row r="47" spans="1:19" s="2" customFormat="1" ht="13.5" customHeight="1">
      <c r="A47" s="401" t="s">
        <v>135</v>
      </c>
      <c r="B47" s="401"/>
      <c r="C47" s="401"/>
      <c r="D47" s="401"/>
      <c r="E47" s="401"/>
      <c r="F47" s="453" t="s">
        <v>135</v>
      </c>
      <c r="G47" s="453"/>
      <c r="H47" s="453" t="s">
        <v>135</v>
      </c>
      <c r="I47" s="453"/>
      <c r="J47" s="453" t="s">
        <v>135</v>
      </c>
      <c r="K47" s="453"/>
      <c r="L47" s="24"/>
      <c r="M47" s="453" t="s">
        <v>135</v>
      </c>
      <c r="N47" s="453"/>
      <c r="O47" s="24"/>
      <c r="P47" s="24" t="s">
        <v>135</v>
      </c>
      <c r="Q47" s="42"/>
      <c r="R47" s="453" t="s">
        <v>135</v>
      </c>
      <c r="S47" s="453"/>
    </row>
    <row r="48" spans="1:19" s="34" customFormat="1" ht="11.25">
      <c r="A48" s="386" t="s">
        <v>883</v>
      </c>
      <c r="B48" s="372"/>
      <c r="C48" s="372"/>
      <c r="D48" s="372"/>
      <c r="E48" s="454"/>
      <c r="F48" s="455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</row>
    <row r="49" spans="1:19" s="2" customFormat="1" ht="13.5" customHeight="1">
      <c r="A49" s="401" t="s">
        <v>1177</v>
      </c>
      <c r="B49" s="401"/>
      <c r="C49" s="401"/>
      <c r="D49" s="401"/>
      <c r="E49" s="401"/>
      <c r="F49" s="453">
        <v>60</v>
      </c>
      <c r="G49" s="453"/>
      <c r="H49" s="453">
        <v>4</v>
      </c>
      <c r="I49" s="453"/>
      <c r="J49" s="453">
        <v>5</v>
      </c>
      <c r="K49" s="453"/>
      <c r="L49" s="24"/>
      <c r="M49" s="453">
        <v>1</v>
      </c>
      <c r="N49" s="453"/>
      <c r="O49" s="24"/>
      <c r="P49" s="24">
        <v>1</v>
      </c>
      <c r="Q49" s="42"/>
      <c r="R49" s="453">
        <v>3</v>
      </c>
      <c r="S49" s="453"/>
    </row>
    <row r="50" spans="1:19" s="2" customFormat="1" ht="13.5" customHeight="1">
      <c r="A50" s="401" t="s">
        <v>1178</v>
      </c>
      <c r="B50" s="401"/>
      <c r="C50" s="401"/>
      <c r="D50" s="401"/>
      <c r="E50" s="401"/>
      <c r="F50" s="453">
        <v>60</v>
      </c>
      <c r="G50" s="453"/>
      <c r="H50" s="453">
        <v>4</v>
      </c>
      <c r="I50" s="453"/>
      <c r="J50" s="453">
        <v>21</v>
      </c>
      <c r="K50" s="453"/>
      <c r="L50" s="24"/>
      <c r="M50" s="453">
        <v>1</v>
      </c>
      <c r="N50" s="453"/>
      <c r="O50" s="24"/>
      <c r="P50" s="24">
        <v>3</v>
      </c>
      <c r="Q50" s="42"/>
      <c r="R50" s="453">
        <v>17</v>
      </c>
      <c r="S50" s="453"/>
    </row>
    <row r="51" spans="1:19" s="2" customFormat="1" ht="13.5" customHeight="1">
      <c r="A51" s="401" t="s">
        <v>135</v>
      </c>
      <c r="B51" s="401"/>
      <c r="C51" s="401"/>
      <c r="D51" s="401"/>
      <c r="E51" s="401"/>
      <c r="F51" s="453" t="s">
        <v>135</v>
      </c>
      <c r="G51" s="453"/>
      <c r="H51" s="453" t="s">
        <v>135</v>
      </c>
      <c r="I51" s="453"/>
      <c r="J51" s="453" t="s">
        <v>135</v>
      </c>
      <c r="K51" s="453"/>
      <c r="L51" s="24"/>
      <c r="M51" s="453" t="s">
        <v>135</v>
      </c>
      <c r="N51" s="453"/>
      <c r="O51" s="24"/>
      <c r="P51" s="24" t="s">
        <v>135</v>
      </c>
      <c r="Q51" s="42"/>
      <c r="R51" s="453" t="s">
        <v>135</v>
      </c>
      <c r="S51" s="453"/>
    </row>
    <row r="52" spans="1:19" s="34" customFormat="1" ht="11.25">
      <c r="A52" s="386" t="s">
        <v>202</v>
      </c>
      <c r="B52" s="372"/>
      <c r="C52" s="372"/>
      <c r="D52" s="372"/>
      <c r="E52" s="454"/>
      <c r="F52" s="455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</row>
    <row r="53" spans="1:19" s="2" customFormat="1" ht="13.5" customHeight="1">
      <c r="A53" s="401" t="s">
        <v>981</v>
      </c>
      <c r="B53" s="401"/>
      <c r="C53" s="401"/>
      <c r="D53" s="401"/>
      <c r="E53" s="401"/>
      <c r="F53" s="453">
        <v>60</v>
      </c>
      <c r="G53" s="453"/>
      <c r="H53" s="453">
        <v>4</v>
      </c>
      <c r="I53" s="453"/>
      <c r="J53" s="453">
        <v>45</v>
      </c>
      <c r="K53" s="453"/>
      <c r="L53" s="24"/>
      <c r="M53" s="453">
        <v>5</v>
      </c>
      <c r="N53" s="453"/>
      <c r="O53" s="24"/>
      <c r="P53" s="24">
        <v>11</v>
      </c>
      <c r="Q53" s="42"/>
      <c r="R53" s="453">
        <v>29</v>
      </c>
      <c r="S53" s="453"/>
    </row>
    <row r="54" spans="1:19" s="2" customFormat="1" ht="13.5" customHeight="1">
      <c r="A54" s="401" t="s">
        <v>982</v>
      </c>
      <c r="B54" s="401"/>
      <c r="C54" s="401"/>
      <c r="D54" s="401"/>
      <c r="E54" s="401"/>
      <c r="F54" s="453">
        <v>60</v>
      </c>
      <c r="G54" s="453"/>
      <c r="H54" s="453">
        <v>4</v>
      </c>
      <c r="I54" s="453"/>
      <c r="J54" s="453">
        <v>10</v>
      </c>
      <c r="K54" s="453"/>
      <c r="L54" s="24"/>
      <c r="M54" s="453">
        <v>2</v>
      </c>
      <c r="N54" s="453"/>
      <c r="O54" s="24"/>
      <c r="P54" s="24" t="s">
        <v>135</v>
      </c>
      <c r="Q54" s="42"/>
      <c r="R54" s="453">
        <v>8</v>
      </c>
      <c r="S54" s="453"/>
    </row>
    <row r="55" spans="1:19" s="2" customFormat="1" ht="13.5" customHeight="1">
      <c r="A55" s="401" t="s">
        <v>983</v>
      </c>
      <c r="B55" s="401"/>
      <c r="C55" s="401"/>
      <c r="D55" s="401"/>
      <c r="E55" s="401"/>
      <c r="F55" s="453">
        <v>60</v>
      </c>
      <c r="G55" s="453"/>
      <c r="H55" s="453">
        <v>4</v>
      </c>
      <c r="I55" s="453"/>
      <c r="J55" s="453">
        <v>78</v>
      </c>
      <c r="K55" s="453"/>
      <c r="L55" s="24"/>
      <c r="M55" s="453">
        <v>7</v>
      </c>
      <c r="N55" s="453"/>
      <c r="O55" s="24"/>
      <c r="P55" s="24">
        <v>6</v>
      </c>
      <c r="Q55" s="42"/>
      <c r="R55" s="453">
        <v>65</v>
      </c>
      <c r="S55" s="453"/>
    </row>
    <row r="56" spans="1:19" s="2" customFormat="1" ht="13.5" customHeight="1">
      <c r="A56" s="401" t="s">
        <v>135</v>
      </c>
      <c r="B56" s="401"/>
      <c r="C56" s="401"/>
      <c r="D56" s="401"/>
      <c r="E56" s="401"/>
      <c r="F56" s="453" t="s">
        <v>135</v>
      </c>
      <c r="G56" s="453"/>
      <c r="H56" s="453" t="s">
        <v>135</v>
      </c>
      <c r="I56" s="453"/>
      <c r="J56" s="453" t="s">
        <v>135</v>
      </c>
      <c r="K56" s="453"/>
      <c r="L56" s="24"/>
      <c r="M56" s="453" t="s">
        <v>135</v>
      </c>
      <c r="N56" s="453"/>
      <c r="O56" s="24"/>
      <c r="P56" s="24" t="s">
        <v>135</v>
      </c>
      <c r="Q56" s="42"/>
      <c r="R56" s="453" t="s">
        <v>135</v>
      </c>
      <c r="S56" s="453"/>
    </row>
    <row r="57" spans="1:19" s="34" customFormat="1" ht="11.25">
      <c r="A57" s="386" t="s">
        <v>467</v>
      </c>
      <c r="B57" s="372"/>
      <c r="C57" s="372"/>
      <c r="D57" s="372"/>
      <c r="E57" s="454"/>
      <c r="F57" s="455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</row>
    <row r="58" spans="1:19" s="2" customFormat="1" ht="13.5" customHeight="1">
      <c r="A58" s="401" t="s">
        <v>1060</v>
      </c>
      <c r="B58" s="401"/>
      <c r="C58" s="401"/>
      <c r="D58" s="401"/>
      <c r="E58" s="401"/>
      <c r="F58" s="453">
        <v>58</v>
      </c>
      <c r="G58" s="453"/>
      <c r="H58" s="453">
        <v>4</v>
      </c>
      <c r="I58" s="453"/>
      <c r="J58" s="453">
        <v>65</v>
      </c>
      <c r="K58" s="453"/>
      <c r="L58" s="24"/>
      <c r="M58" s="453">
        <v>4</v>
      </c>
      <c r="N58" s="453"/>
      <c r="O58" s="24"/>
      <c r="P58" s="24">
        <v>25</v>
      </c>
      <c r="Q58" s="42"/>
      <c r="R58" s="453">
        <v>36</v>
      </c>
      <c r="S58" s="453"/>
    </row>
    <row r="59" spans="1:19" s="2" customFormat="1" ht="13.5" customHeight="1">
      <c r="A59" s="401" t="s">
        <v>1061</v>
      </c>
      <c r="B59" s="401"/>
      <c r="C59" s="401"/>
      <c r="D59" s="401"/>
      <c r="E59" s="401"/>
      <c r="F59" s="453">
        <v>60</v>
      </c>
      <c r="G59" s="453"/>
      <c r="H59" s="453">
        <v>4</v>
      </c>
      <c r="I59" s="453"/>
      <c r="J59" s="453">
        <v>70</v>
      </c>
      <c r="K59" s="453"/>
      <c r="L59" s="24"/>
      <c r="M59" s="453">
        <v>3</v>
      </c>
      <c r="N59" s="453"/>
      <c r="O59" s="24"/>
      <c r="P59" s="24">
        <v>52</v>
      </c>
      <c r="Q59" s="42"/>
      <c r="R59" s="453">
        <v>15</v>
      </c>
      <c r="S59" s="453"/>
    </row>
    <row r="60" spans="1:19" s="2" customFormat="1" ht="13.5" customHeight="1">
      <c r="A60" s="401" t="s">
        <v>1062</v>
      </c>
      <c r="B60" s="401"/>
      <c r="C60" s="401"/>
      <c r="D60" s="401"/>
      <c r="E60" s="401"/>
      <c r="F60" s="453">
        <v>52</v>
      </c>
      <c r="G60" s="453"/>
      <c r="H60" s="453">
        <v>4</v>
      </c>
      <c r="I60" s="453"/>
      <c r="J60" s="453">
        <v>12</v>
      </c>
      <c r="K60" s="453"/>
      <c r="L60" s="24"/>
      <c r="M60" s="453">
        <v>3</v>
      </c>
      <c r="N60" s="453"/>
      <c r="O60" s="24"/>
      <c r="P60" s="24">
        <v>5</v>
      </c>
      <c r="Q60" s="42"/>
      <c r="R60" s="453">
        <v>4</v>
      </c>
      <c r="S60" s="453"/>
    </row>
    <row r="61" spans="1:19" s="2" customFormat="1" ht="13.5" customHeight="1">
      <c r="A61" s="401" t="s">
        <v>135</v>
      </c>
      <c r="B61" s="401"/>
      <c r="C61" s="401"/>
      <c r="D61" s="401"/>
      <c r="E61" s="401"/>
      <c r="F61" s="453" t="s">
        <v>135</v>
      </c>
      <c r="G61" s="453"/>
      <c r="H61" s="453" t="s">
        <v>135</v>
      </c>
      <c r="I61" s="453"/>
      <c r="J61" s="453" t="s">
        <v>135</v>
      </c>
      <c r="K61" s="453"/>
      <c r="L61" s="24"/>
      <c r="M61" s="453" t="s">
        <v>135</v>
      </c>
      <c r="N61" s="453"/>
      <c r="O61" s="24"/>
      <c r="P61" s="24" t="s">
        <v>135</v>
      </c>
      <c r="Q61" s="42"/>
      <c r="R61" s="453" t="s">
        <v>135</v>
      </c>
      <c r="S61" s="453"/>
    </row>
    <row r="62" spans="1:19" s="34" customFormat="1" ht="11.25">
      <c r="A62" s="386" t="s">
        <v>16</v>
      </c>
      <c r="B62" s="372"/>
      <c r="C62" s="372"/>
      <c r="D62" s="372"/>
      <c r="E62" s="454"/>
      <c r="F62" s="455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</row>
    <row r="63" spans="1:19" s="2" customFormat="1" ht="13.5" customHeight="1">
      <c r="A63" s="401" t="s">
        <v>1159</v>
      </c>
      <c r="B63" s="401"/>
      <c r="C63" s="401"/>
      <c r="D63" s="401"/>
      <c r="E63" s="401"/>
      <c r="F63" s="453">
        <v>60</v>
      </c>
      <c r="G63" s="453"/>
      <c r="H63" s="453">
        <v>4</v>
      </c>
      <c r="I63" s="453"/>
      <c r="J63" s="453">
        <v>25</v>
      </c>
      <c r="K63" s="453"/>
      <c r="L63" s="24"/>
      <c r="M63" s="453">
        <v>3</v>
      </c>
      <c r="N63" s="453"/>
      <c r="O63" s="24"/>
      <c r="P63" s="24">
        <v>6</v>
      </c>
      <c r="Q63" s="42"/>
      <c r="R63" s="453">
        <v>16</v>
      </c>
      <c r="S63" s="453"/>
    </row>
    <row r="64" spans="1:19" s="2" customFormat="1" ht="13.5" customHeight="1">
      <c r="A64" s="401" t="s">
        <v>1160</v>
      </c>
      <c r="B64" s="401"/>
      <c r="C64" s="401"/>
      <c r="D64" s="401"/>
      <c r="E64" s="401"/>
      <c r="F64" s="453">
        <v>60</v>
      </c>
      <c r="G64" s="453"/>
      <c r="H64" s="453">
        <v>4</v>
      </c>
      <c r="I64" s="453"/>
      <c r="J64" s="453">
        <v>4</v>
      </c>
      <c r="K64" s="453"/>
      <c r="L64" s="24"/>
      <c r="M64" s="453" t="s">
        <v>135</v>
      </c>
      <c r="N64" s="453"/>
      <c r="O64" s="24"/>
      <c r="P64" s="24">
        <v>1</v>
      </c>
      <c r="Q64" s="42"/>
      <c r="R64" s="453">
        <v>3</v>
      </c>
      <c r="S64" s="453"/>
    </row>
    <row r="65" spans="1:19" s="2" customFormat="1" ht="13.5" customHeight="1">
      <c r="A65" s="401" t="s">
        <v>135</v>
      </c>
      <c r="B65" s="401"/>
      <c r="C65" s="401"/>
      <c r="D65" s="401"/>
      <c r="E65" s="401"/>
      <c r="F65" s="453" t="s">
        <v>135</v>
      </c>
      <c r="G65" s="453"/>
      <c r="H65" s="453" t="s">
        <v>135</v>
      </c>
      <c r="I65" s="453"/>
      <c r="J65" s="453" t="s">
        <v>135</v>
      </c>
      <c r="K65" s="453"/>
      <c r="L65" s="24"/>
      <c r="M65" s="453" t="s">
        <v>135</v>
      </c>
      <c r="N65" s="453"/>
      <c r="O65" s="24"/>
      <c r="P65" s="24" t="s">
        <v>135</v>
      </c>
      <c r="Q65" s="42"/>
      <c r="R65" s="453" t="s">
        <v>135</v>
      </c>
      <c r="S65" s="453"/>
    </row>
    <row r="66" spans="1:19" s="34" customFormat="1" ht="11.25">
      <c r="A66" s="386" t="s">
        <v>916</v>
      </c>
      <c r="B66" s="372"/>
      <c r="C66" s="372"/>
      <c r="D66" s="372"/>
      <c r="E66" s="454"/>
      <c r="F66" s="455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</row>
    <row r="67" spans="1:19" s="2" customFormat="1" ht="13.5" customHeight="1">
      <c r="A67" s="401" t="s">
        <v>1184</v>
      </c>
      <c r="B67" s="401"/>
      <c r="C67" s="401"/>
      <c r="D67" s="401"/>
      <c r="E67" s="401"/>
      <c r="F67" s="453">
        <v>60</v>
      </c>
      <c r="G67" s="453"/>
      <c r="H67" s="453">
        <v>4</v>
      </c>
      <c r="I67" s="453"/>
      <c r="J67" s="453">
        <v>5</v>
      </c>
      <c r="K67" s="453"/>
      <c r="L67" s="24"/>
      <c r="M67" s="453">
        <v>1</v>
      </c>
      <c r="N67" s="453"/>
      <c r="O67" s="24"/>
      <c r="P67" s="24" t="s">
        <v>135</v>
      </c>
      <c r="Q67" s="42"/>
      <c r="R67" s="453">
        <v>4</v>
      </c>
      <c r="S67" s="453"/>
    </row>
    <row r="68" spans="1:19" s="2" customFormat="1" ht="13.5" customHeight="1">
      <c r="A68" s="401" t="s">
        <v>354</v>
      </c>
      <c r="B68" s="401"/>
      <c r="C68" s="401"/>
      <c r="D68" s="401"/>
      <c r="E68" s="401"/>
      <c r="F68" s="453">
        <v>60</v>
      </c>
      <c r="G68" s="453"/>
      <c r="H68" s="453">
        <v>4</v>
      </c>
      <c r="I68" s="453"/>
      <c r="J68" s="453">
        <v>56</v>
      </c>
      <c r="K68" s="453"/>
      <c r="L68" s="24"/>
      <c r="M68" s="453">
        <v>10</v>
      </c>
      <c r="N68" s="453"/>
      <c r="O68" s="24"/>
      <c r="P68" s="24">
        <v>14</v>
      </c>
      <c r="Q68" s="42"/>
      <c r="R68" s="453">
        <v>32</v>
      </c>
      <c r="S68" s="453"/>
    </row>
    <row r="69" spans="1:19" s="2" customFormat="1" ht="13.5" customHeight="1">
      <c r="A69" s="401" t="s">
        <v>1185</v>
      </c>
      <c r="B69" s="401"/>
      <c r="C69" s="401"/>
      <c r="D69" s="401"/>
      <c r="E69" s="401"/>
      <c r="F69" s="453">
        <v>60</v>
      </c>
      <c r="G69" s="453"/>
      <c r="H69" s="453">
        <v>4</v>
      </c>
      <c r="I69" s="453"/>
      <c r="J69" s="453">
        <v>56</v>
      </c>
      <c r="K69" s="453"/>
      <c r="L69" s="24"/>
      <c r="M69" s="453">
        <v>10</v>
      </c>
      <c r="N69" s="453"/>
      <c r="O69" s="24"/>
      <c r="P69" s="24">
        <v>27</v>
      </c>
      <c r="Q69" s="42"/>
      <c r="R69" s="453">
        <v>19</v>
      </c>
      <c r="S69" s="453"/>
    </row>
    <row r="70" spans="1:19" s="2" customFormat="1" ht="13.5" customHeight="1">
      <c r="A70" s="401" t="s">
        <v>135</v>
      </c>
      <c r="B70" s="401"/>
      <c r="C70" s="401"/>
      <c r="D70" s="401"/>
      <c r="E70" s="401"/>
      <c r="F70" s="453" t="s">
        <v>135</v>
      </c>
      <c r="G70" s="453"/>
      <c r="H70" s="453" t="s">
        <v>135</v>
      </c>
      <c r="I70" s="453"/>
      <c r="J70" s="453" t="s">
        <v>135</v>
      </c>
      <c r="K70" s="453"/>
      <c r="L70" s="24"/>
      <c r="M70" s="453" t="s">
        <v>135</v>
      </c>
      <c r="N70" s="453"/>
      <c r="O70" s="24"/>
      <c r="P70" s="24" t="s">
        <v>135</v>
      </c>
      <c r="Q70" s="42"/>
      <c r="R70" s="453" t="s">
        <v>135</v>
      </c>
      <c r="S70" s="453"/>
    </row>
    <row r="71" spans="1:19" s="34" customFormat="1" ht="11.25">
      <c r="A71" s="386" t="s">
        <v>17</v>
      </c>
      <c r="B71" s="372"/>
      <c r="C71" s="372"/>
      <c r="D71" s="372"/>
      <c r="E71" s="454"/>
      <c r="F71" s="455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</row>
    <row r="72" spans="1:19" s="2" customFormat="1" ht="13.5" customHeight="1">
      <c r="A72" s="401" t="s">
        <v>1067</v>
      </c>
      <c r="B72" s="401"/>
      <c r="C72" s="401"/>
      <c r="D72" s="401"/>
      <c r="E72" s="401"/>
      <c r="F72" s="453">
        <v>90</v>
      </c>
      <c r="G72" s="453"/>
      <c r="H72" s="453">
        <v>6</v>
      </c>
      <c r="I72" s="453"/>
      <c r="J72" s="453">
        <v>16</v>
      </c>
      <c r="K72" s="453"/>
      <c r="L72" s="24"/>
      <c r="M72" s="453">
        <v>3</v>
      </c>
      <c r="N72" s="453"/>
      <c r="O72" s="24"/>
      <c r="P72" s="24">
        <v>1</v>
      </c>
      <c r="Q72" s="42"/>
      <c r="R72" s="453">
        <v>12</v>
      </c>
      <c r="S72" s="453"/>
    </row>
    <row r="73" spans="1:19" s="2" customFormat="1" ht="13.5" customHeight="1">
      <c r="A73" s="401" t="s">
        <v>1068</v>
      </c>
      <c r="B73" s="401"/>
      <c r="C73" s="401"/>
      <c r="D73" s="401"/>
      <c r="E73" s="401"/>
      <c r="F73" s="453">
        <v>60</v>
      </c>
      <c r="G73" s="453"/>
      <c r="H73" s="453">
        <v>4</v>
      </c>
      <c r="I73" s="453"/>
      <c r="J73" s="453">
        <v>12</v>
      </c>
      <c r="K73" s="453"/>
      <c r="L73" s="24"/>
      <c r="M73" s="453" t="s">
        <v>135</v>
      </c>
      <c r="N73" s="453"/>
      <c r="O73" s="24"/>
      <c r="P73" s="24">
        <v>1</v>
      </c>
      <c r="Q73" s="42"/>
      <c r="R73" s="453">
        <v>11</v>
      </c>
      <c r="S73" s="453"/>
    </row>
    <row r="74" spans="1:19" s="2" customFormat="1" ht="13.5" customHeight="1">
      <c r="A74" s="401" t="s">
        <v>135</v>
      </c>
      <c r="B74" s="401"/>
      <c r="C74" s="401"/>
      <c r="D74" s="401"/>
      <c r="E74" s="401"/>
      <c r="F74" s="453" t="s">
        <v>135</v>
      </c>
      <c r="G74" s="453"/>
      <c r="H74" s="453" t="s">
        <v>135</v>
      </c>
      <c r="I74" s="453"/>
      <c r="J74" s="453" t="s">
        <v>135</v>
      </c>
      <c r="K74" s="453"/>
      <c r="L74" s="24"/>
      <c r="M74" s="453" t="s">
        <v>135</v>
      </c>
      <c r="N74" s="453"/>
      <c r="O74" s="24"/>
      <c r="P74" s="24" t="s">
        <v>135</v>
      </c>
      <c r="Q74" s="42"/>
      <c r="R74" s="453" t="s">
        <v>135</v>
      </c>
      <c r="S74" s="453"/>
    </row>
    <row r="75" spans="1:19" s="34" customFormat="1" ht="11.25">
      <c r="A75" s="386" t="s">
        <v>870</v>
      </c>
      <c r="B75" s="372"/>
      <c r="C75" s="372"/>
      <c r="D75" s="372"/>
      <c r="E75" s="454"/>
      <c r="F75" s="455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</row>
    <row r="76" spans="1:19" s="2" customFormat="1" ht="13.5" customHeight="1">
      <c r="A76" s="401" t="s">
        <v>1166</v>
      </c>
      <c r="B76" s="401"/>
      <c r="C76" s="401"/>
      <c r="D76" s="401"/>
      <c r="E76" s="401"/>
      <c r="F76" s="453">
        <v>60</v>
      </c>
      <c r="G76" s="453"/>
      <c r="H76" s="453">
        <v>4</v>
      </c>
      <c r="I76" s="453"/>
      <c r="J76" s="453">
        <v>55</v>
      </c>
      <c r="K76" s="453"/>
      <c r="L76" s="24"/>
      <c r="M76" s="453">
        <v>2</v>
      </c>
      <c r="N76" s="453"/>
      <c r="O76" s="24"/>
      <c r="P76" s="24">
        <v>9</v>
      </c>
      <c r="Q76" s="42"/>
      <c r="R76" s="453">
        <v>44</v>
      </c>
      <c r="S76" s="453"/>
    </row>
    <row r="77" spans="1:19" s="2" customFormat="1" ht="13.5" customHeight="1">
      <c r="A77" s="401" t="s">
        <v>1167</v>
      </c>
      <c r="B77" s="401"/>
      <c r="C77" s="401"/>
      <c r="D77" s="401"/>
      <c r="E77" s="401"/>
      <c r="F77" s="453">
        <v>60</v>
      </c>
      <c r="G77" s="453"/>
      <c r="H77" s="453">
        <v>4</v>
      </c>
      <c r="I77" s="453"/>
      <c r="J77" s="453">
        <v>33</v>
      </c>
      <c r="K77" s="453"/>
      <c r="L77" s="24"/>
      <c r="M77" s="453">
        <v>5</v>
      </c>
      <c r="N77" s="453"/>
      <c r="O77" s="24"/>
      <c r="P77" s="24">
        <v>11</v>
      </c>
      <c r="Q77" s="42"/>
      <c r="R77" s="453">
        <v>17</v>
      </c>
      <c r="S77" s="453"/>
    </row>
    <row r="78" spans="1:19" s="2" customFormat="1" ht="13.5" customHeight="1">
      <c r="A78" s="401" t="s">
        <v>1168</v>
      </c>
      <c r="B78" s="401"/>
      <c r="C78" s="401"/>
      <c r="D78" s="401"/>
      <c r="E78" s="401"/>
      <c r="F78" s="453">
        <v>60</v>
      </c>
      <c r="G78" s="453"/>
      <c r="H78" s="453">
        <v>4</v>
      </c>
      <c r="I78" s="453"/>
      <c r="J78" s="453">
        <v>24</v>
      </c>
      <c r="K78" s="453"/>
      <c r="L78" s="24"/>
      <c r="M78" s="453" t="s">
        <v>135</v>
      </c>
      <c r="N78" s="453"/>
      <c r="O78" s="24"/>
      <c r="P78" s="24">
        <v>9</v>
      </c>
      <c r="Q78" s="42"/>
      <c r="R78" s="453">
        <v>15</v>
      </c>
      <c r="S78" s="453"/>
    </row>
    <row r="79" spans="1:19" s="2" customFormat="1" ht="13.5" customHeight="1">
      <c r="A79" s="401" t="s">
        <v>135</v>
      </c>
      <c r="B79" s="401"/>
      <c r="C79" s="401"/>
      <c r="D79" s="401"/>
      <c r="E79" s="401"/>
      <c r="F79" s="453" t="s">
        <v>135</v>
      </c>
      <c r="G79" s="453"/>
      <c r="H79" s="453" t="s">
        <v>135</v>
      </c>
      <c r="I79" s="453"/>
      <c r="J79" s="453" t="s">
        <v>135</v>
      </c>
      <c r="K79" s="453"/>
      <c r="L79" s="24"/>
      <c r="M79" s="453" t="s">
        <v>135</v>
      </c>
      <c r="N79" s="453"/>
      <c r="O79" s="24"/>
      <c r="P79" s="24" t="s">
        <v>135</v>
      </c>
      <c r="Q79" s="42"/>
      <c r="R79" s="453" t="s">
        <v>135</v>
      </c>
      <c r="S79" s="453"/>
    </row>
    <row r="80" spans="1:19" s="34" customFormat="1" ht="11.25">
      <c r="A80" s="386" t="s">
        <v>513</v>
      </c>
      <c r="B80" s="372"/>
      <c r="C80" s="372"/>
      <c r="D80" s="372"/>
      <c r="E80" s="454"/>
      <c r="F80" s="455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</row>
    <row r="81" spans="1:19" s="2" customFormat="1" ht="13.5" customHeight="1">
      <c r="A81" s="401" t="s">
        <v>1082</v>
      </c>
      <c r="B81" s="401"/>
      <c r="C81" s="401"/>
      <c r="D81" s="401"/>
      <c r="E81" s="401"/>
      <c r="F81" s="453">
        <v>60</v>
      </c>
      <c r="G81" s="453"/>
      <c r="H81" s="453">
        <v>4</v>
      </c>
      <c r="I81" s="453"/>
      <c r="J81" s="453">
        <v>2</v>
      </c>
      <c r="K81" s="453"/>
      <c r="L81" s="24"/>
      <c r="M81" s="453" t="s">
        <v>135</v>
      </c>
      <c r="N81" s="453"/>
      <c r="O81" s="24"/>
      <c r="P81" s="24" t="s">
        <v>135</v>
      </c>
      <c r="Q81" s="42"/>
      <c r="R81" s="453">
        <v>2</v>
      </c>
      <c r="S81" s="453"/>
    </row>
    <row r="82" spans="1:19" s="2" customFormat="1" ht="13.5" customHeight="1">
      <c r="A82" s="401" t="s">
        <v>135</v>
      </c>
      <c r="B82" s="401"/>
      <c r="C82" s="401"/>
      <c r="D82" s="401"/>
      <c r="E82" s="401"/>
      <c r="F82" s="453" t="s">
        <v>135</v>
      </c>
      <c r="G82" s="453"/>
      <c r="H82" s="453" t="s">
        <v>135</v>
      </c>
      <c r="I82" s="453"/>
      <c r="J82" s="453" t="s">
        <v>135</v>
      </c>
      <c r="K82" s="453"/>
      <c r="L82" s="24"/>
      <c r="M82" s="453" t="s">
        <v>135</v>
      </c>
      <c r="N82" s="453"/>
      <c r="O82" s="24"/>
      <c r="P82" s="24" t="s">
        <v>135</v>
      </c>
      <c r="Q82" s="42"/>
      <c r="R82" s="453" t="s">
        <v>135</v>
      </c>
      <c r="S82" s="453"/>
    </row>
    <row r="83" spans="1:19" s="34" customFormat="1" ht="11.25">
      <c r="A83" s="386" t="s">
        <v>3</v>
      </c>
      <c r="B83" s="372"/>
      <c r="C83" s="372"/>
      <c r="D83" s="372"/>
      <c r="E83" s="454"/>
      <c r="F83" s="455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</row>
    <row r="84" spans="1:19" s="2" customFormat="1" ht="13.5" customHeight="1">
      <c r="A84" s="401" t="s">
        <v>1162</v>
      </c>
      <c r="B84" s="401"/>
      <c r="C84" s="401"/>
      <c r="D84" s="401"/>
      <c r="E84" s="401"/>
      <c r="F84" s="453">
        <v>60</v>
      </c>
      <c r="G84" s="453"/>
      <c r="H84" s="453">
        <v>4</v>
      </c>
      <c r="I84" s="453"/>
      <c r="J84" s="453">
        <v>21</v>
      </c>
      <c r="K84" s="453"/>
      <c r="L84" s="24"/>
      <c r="M84" s="453">
        <v>3</v>
      </c>
      <c r="N84" s="453"/>
      <c r="O84" s="24"/>
      <c r="P84" s="24">
        <v>1</v>
      </c>
      <c r="Q84" s="42"/>
      <c r="R84" s="453">
        <v>17</v>
      </c>
      <c r="S84" s="453"/>
    </row>
    <row r="85" spans="1:19" s="2" customFormat="1" ht="13.5" customHeight="1">
      <c r="A85" s="401" t="s">
        <v>1163</v>
      </c>
      <c r="B85" s="401"/>
      <c r="C85" s="401"/>
      <c r="D85" s="401"/>
      <c r="E85" s="401"/>
      <c r="F85" s="453">
        <v>60</v>
      </c>
      <c r="G85" s="453"/>
      <c r="H85" s="453">
        <v>4</v>
      </c>
      <c r="I85" s="453"/>
      <c r="J85" s="453">
        <v>15</v>
      </c>
      <c r="K85" s="453"/>
      <c r="L85" s="24"/>
      <c r="M85" s="453" t="s">
        <v>135</v>
      </c>
      <c r="N85" s="453"/>
      <c r="O85" s="24"/>
      <c r="P85" s="24">
        <v>2</v>
      </c>
      <c r="Q85" s="42"/>
      <c r="R85" s="453">
        <v>13</v>
      </c>
      <c r="S85" s="453"/>
    </row>
    <row r="86" spans="1:19" s="2" customFormat="1" ht="13.5" customHeight="1">
      <c r="A86" s="401" t="s">
        <v>1164</v>
      </c>
      <c r="B86" s="401"/>
      <c r="C86" s="401"/>
      <c r="D86" s="401"/>
      <c r="E86" s="401"/>
      <c r="F86" s="453">
        <v>60</v>
      </c>
      <c r="G86" s="453"/>
      <c r="H86" s="453">
        <v>4</v>
      </c>
      <c r="I86" s="453"/>
      <c r="J86" s="453">
        <v>13</v>
      </c>
      <c r="K86" s="453"/>
      <c r="L86" s="24"/>
      <c r="M86" s="453" t="s">
        <v>135</v>
      </c>
      <c r="N86" s="453"/>
      <c r="O86" s="24"/>
      <c r="P86" s="24">
        <v>1</v>
      </c>
      <c r="Q86" s="42"/>
      <c r="R86" s="453">
        <v>12</v>
      </c>
      <c r="S86" s="453"/>
    </row>
    <row r="87" spans="1:19" s="2" customFormat="1" ht="13.5" customHeight="1">
      <c r="A87" s="401" t="s">
        <v>135</v>
      </c>
      <c r="B87" s="401"/>
      <c r="C87" s="401"/>
      <c r="D87" s="401"/>
      <c r="E87" s="401"/>
      <c r="F87" s="453" t="s">
        <v>135</v>
      </c>
      <c r="G87" s="453"/>
      <c r="H87" s="453" t="s">
        <v>135</v>
      </c>
      <c r="I87" s="453"/>
      <c r="J87" s="453" t="s">
        <v>135</v>
      </c>
      <c r="K87" s="453"/>
      <c r="L87" s="24"/>
      <c r="M87" s="453" t="s">
        <v>135</v>
      </c>
      <c r="N87" s="453"/>
      <c r="O87" s="24"/>
      <c r="P87" s="24" t="s">
        <v>135</v>
      </c>
      <c r="Q87" s="42"/>
      <c r="R87" s="453" t="s">
        <v>135</v>
      </c>
      <c r="S87" s="453"/>
    </row>
    <row r="88" spans="1:19" s="34" customFormat="1" ht="11.25">
      <c r="A88" s="386" t="s">
        <v>18</v>
      </c>
      <c r="B88" s="372"/>
      <c r="C88" s="372"/>
      <c r="D88" s="372"/>
      <c r="E88" s="454"/>
      <c r="F88" s="455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</row>
    <row r="89" spans="1:19" s="2" customFormat="1" ht="13.5" customHeight="1">
      <c r="A89" s="401" t="s">
        <v>1085</v>
      </c>
      <c r="B89" s="401"/>
      <c r="C89" s="401"/>
      <c r="D89" s="401"/>
      <c r="E89" s="401"/>
      <c r="F89" s="453">
        <v>60</v>
      </c>
      <c r="G89" s="453"/>
      <c r="H89" s="453">
        <v>4</v>
      </c>
      <c r="I89" s="453"/>
      <c r="J89" s="453">
        <v>60</v>
      </c>
      <c r="K89" s="453"/>
      <c r="L89" s="24"/>
      <c r="M89" s="453">
        <v>6</v>
      </c>
      <c r="N89" s="453"/>
      <c r="O89" s="24"/>
      <c r="P89" s="24">
        <v>21</v>
      </c>
      <c r="Q89" s="42"/>
      <c r="R89" s="453">
        <v>33</v>
      </c>
      <c r="S89" s="453"/>
    </row>
    <row r="90" spans="1:19" s="2" customFormat="1" ht="13.5" customHeight="1">
      <c r="A90" s="401" t="s">
        <v>1086</v>
      </c>
      <c r="B90" s="401"/>
      <c r="C90" s="401"/>
      <c r="D90" s="401"/>
      <c r="E90" s="401"/>
      <c r="F90" s="453">
        <v>60</v>
      </c>
      <c r="G90" s="453"/>
      <c r="H90" s="453">
        <v>4</v>
      </c>
      <c r="I90" s="453"/>
      <c r="J90" s="453">
        <v>58</v>
      </c>
      <c r="K90" s="453"/>
      <c r="L90" s="24"/>
      <c r="M90" s="453">
        <v>8</v>
      </c>
      <c r="N90" s="453"/>
      <c r="O90" s="24"/>
      <c r="P90" s="24">
        <v>18</v>
      </c>
      <c r="Q90" s="42"/>
      <c r="R90" s="453">
        <v>32</v>
      </c>
      <c r="S90" s="453"/>
    </row>
    <row r="91" spans="1:19" s="2" customFormat="1" ht="13.5" customHeight="1">
      <c r="A91" s="401" t="s">
        <v>1087</v>
      </c>
      <c r="B91" s="401"/>
      <c r="C91" s="401"/>
      <c r="D91" s="401"/>
      <c r="E91" s="401"/>
      <c r="F91" s="453">
        <v>60</v>
      </c>
      <c r="G91" s="453"/>
      <c r="H91" s="453">
        <v>4</v>
      </c>
      <c r="I91" s="453"/>
      <c r="J91" s="453">
        <v>57</v>
      </c>
      <c r="K91" s="453"/>
      <c r="L91" s="24"/>
      <c r="M91" s="453">
        <v>2</v>
      </c>
      <c r="N91" s="453"/>
      <c r="O91" s="24"/>
      <c r="P91" s="24">
        <v>11</v>
      </c>
      <c r="Q91" s="42"/>
      <c r="R91" s="453">
        <v>44</v>
      </c>
      <c r="S91" s="453"/>
    </row>
    <row r="92" spans="1:19" s="2" customFormat="1" ht="13.5" customHeight="1">
      <c r="A92" s="401" t="s">
        <v>135</v>
      </c>
      <c r="B92" s="401"/>
      <c r="C92" s="401"/>
      <c r="D92" s="401"/>
      <c r="E92" s="401"/>
      <c r="F92" s="453" t="s">
        <v>135</v>
      </c>
      <c r="G92" s="453"/>
      <c r="H92" s="453" t="s">
        <v>135</v>
      </c>
      <c r="I92" s="453"/>
      <c r="J92" s="453" t="s">
        <v>135</v>
      </c>
      <c r="K92" s="453"/>
      <c r="L92" s="24"/>
      <c r="M92" s="453" t="s">
        <v>135</v>
      </c>
      <c r="N92" s="453"/>
      <c r="O92" s="24"/>
      <c r="P92" s="24" t="s">
        <v>135</v>
      </c>
      <c r="Q92" s="42"/>
      <c r="R92" s="453" t="s">
        <v>135</v>
      </c>
      <c r="S92" s="453"/>
    </row>
    <row r="93" spans="1:19" s="34" customFormat="1" ht="11.25">
      <c r="A93" s="386" t="s">
        <v>549</v>
      </c>
      <c r="B93" s="372"/>
      <c r="C93" s="372"/>
      <c r="D93" s="372"/>
      <c r="E93" s="454"/>
      <c r="F93" s="455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</row>
    <row r="94" spans="1:19" s="2" customFormat="1" ht="13.5" customHeight="1">
      <c r="A94" s="401" t="s">
        <v>1089</v>
      </c>
      <c r="B94" s="401"/>
      <c r="C94" s="401"/>
      <c r="D94" s="401"/>
      <c r="E94" s="401"/>
      <c r="F94" s="453">
        <v>60</v>
      </c>
      <c r="G94" s="453"/>
      <c r="H94" s="453">
        <v>4</v>
      </c>
      <c r="I94" s="453"/>
      <c r="J94" s="453">
        <v>5</v>
      </c>
      <c r="K94" s="453"/>
      <c r="L94" s="24"/>
      <c r="M94" s="453">
        <v>1</v>
      </c>
      <c r="N94" s="453"/>
      <c r="O94" s="24"/>
      <c r="P94" s="24" t="s">
        <v>135</v>
      </c>
      <c r="Q94" s="42"/>
      <c r="R94" s="453">
        <v>4</v>
      </c>
      <c r="S94" s="453"/>
    </row>
    <row r="95" spans="1:19" s="2" customFormat="1" ht="13.5" customHeight="1">
      <c r="A95" s="401" t="s">
        <v>1090</v>
      </c>
      <c r="B95" s="401"/>
      <c r="C95" s="401"/>
      <c r="D95" s="401"/>
      <c r="E95" s="401"/>
      <c r="F95" s="453">
        <v>60</v>
      </c>
      <c r="G95" s="453"/>
      <c r="H95" s="453">
        <v>4</v>
      </c>
      <c r="I95" s="453"/>
      <c r="J95" s="453">
        <v>54</v>
      </c>
      <c r="K95" s="453"/>
      <c r="L95" s="24"/>
      <c r="M95" s="453">
        <v>11</v>
      </c>
      <c r="N95" s="453"/>
      <c r="O95" s="24"/>
      <c r="P95" s="24">
        <v>22</v>
      </c>
      <c r="Q95" s="42"/>
      <c r="R95" s="453">
        <v>21</v>
      </c>
      <c r="S95" s="453"/>
    </row>
    <row r="96" spans="1:19" s="2" customFormat="1" ht="13.5" customHeight="1">
      <c r="A96" s="401" t="s">
        <v>1091</v>
      </c>
      <c r="B96" s="401"/>
      <c r="C96" s="401"/>
      <c r="D96" s="401"/>
      <c r="E96" s="401"/>
      <c r="F96" s="453">
        <v>60</v>
      </c>
      <c r="G96" s="453"/>
      <c r="H96" s="453">
        <v>4</v>
      </c>
      <c r="I96" s="453"/>
      <c r="J96" s="453">
        <v>45</v>
      </c>
      <c r="K96" s="453"/>
      <c r="L96" s="24"/>
      <c r="M96" s="453">
        <v>6</v>
      </c>
      <c r="N96" s="453"/>
      <c r="O96" s="24"/>
      <c r="P96" s="24">
        <v>9</v>
      </c>
      <c r="Q96" s="42"/>
      <c r="R96" s="453">
        <v>30</v>
      </c>
      <c r="S96" s="453"/>
    </row>
    <row r="97" spans="1:19" s="2" customFormat="1" ht="13.5" customHeight="1">
      <c r="A97" s="401" t="s">
        <v>135</v>
      </c>
      <c r="B97" s="401"/>
      <c r="C97" s="401"/>
      <c r="D97" s="401"/>
      <c r="E97" s="401"/>
      <c r="F97" s="453" t="s">
        <v>135</v>
      </c>
      <c r="G97" s="453"/>
      <c r="H97" s="453" t="s">
        <v>135</v>
      </c>
      <c r="I97" s="453"/>
      <c r="J97" s="453" t="s">
        <v>135</v>
      </c>
      <c r="K97" s="453"/>
      <c r="L97" s="24"/>
      <c r="M97" s="453" t="s">
        <v>135</v>
      </c>
      <c r="N97" s="453"/>
      <c r="O97" s="24"/>
      <c r="P97" s="24" t="s">
        <v>135</v>
      </c>
      <c r="Q97" s="42"/>
      <c r="R97" s="453" t="s">
        <v>135</v>
      </c>
      <c r="S97" s="453"/>
    </row>
    <row r="98" spans="1:19" s="34" customFormat="1" ht="11.25">
      <c r="A98" s="386" t="s">
        <v>589</v>
      </c>
      <c r="B98" s="372"/>
      <c r="C98" s="372"/>
      <c r="D98" s="372"/>
      <c r="E98" s="454"/>
      <c r="F98" s="455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</row>
    <row r="99" spans="1:19" s="2" customFormat="1" ht="13.5" customHeight="1">
      <c r="A99" s="401" t="s">
        <v>1096</v>
      </c>
      <c r="B99" s="401"/>
      <c r="C99" s="401"/>
      <c r="D99" s="401"/>
      <c r="E99" s="401"/>
      <c r="F99" s="453">
        <v>90</v>
      </c>
      <c r="G99" s="453"/>
      <c r="H99" s="453">
        <v>6</v>
      </c>
      <c r="I99" s="453"/>
      <c r="J99" s="453">
        <v>58</v>
      </c>
      <c r="K99" s="453"/>
      <c r="L99" s="24"/>
      <c r="M99" s="453">
        <v>12</v>
      </c>
      <c r="N99" s="453"/>
      <c r="O99" s="24"/>
      <c r="P99" s="24">
        <v>16</v>
      </c>
      <c r="Q99" s="42"/>
      <c r="R99" s="453">
        <v>30</v>
      </c>
      <c r="S99" s="453"/>
    </row>
    <row r="100" spans="1:19" s="2" customFormat="1" ht="13.5" customHeight="1">
      <c r="A100" s="401" t="s">
        <v>1097</v>
      </c>
      <c r="B100" s="401"/>
      <c r="C100" s="401"/>
      <c r="D100" s="401"/>
      <c r="E100" s="401"/>
      <c r="F100" s="453">
        <v>60</v>
      </c>
      <c r="G100" s="453"/>
      <c r="H100" s="453">
        <v>4</v>
      </c>
      <c r="I100" s="453"/>
      <c r="J100" s="453">
        <v>60</v>
      </c>
      <c r="K100" s="453"/>
      <c r="L100" s="24"/>
      <c r="M100" s="453">
        <v>6</v>
      </c>
      <c r="N100" s="453"/>
      <c r="O100" s="24"/>
      <c r="P100" s="24">
        <v>25</v>
      </c>
      <c r="Q100" s="42"/>
      <c r="R100" s="453">
        <v>29</v>
      </c>
      <c r="S100" s="453"/>
    </row>
    <row r="101" spans="1:19" s="2" customFormat="1" ht="13.5" customHeight="1">
      <c r="A101" s="401" t="s">
        <v>1098</v>
      </c>
      <c r="B101" s="401"/>
      <c r="C101" s="401"/>
      <c r="D101" s="401"/>
      <c r="E101" s="401"/>
      <c r="F101" s="453">
        <v>60</v>
      </c>
      <c r="G101" s="453"/>
      <c r="H101" s="453">
        <v>4</v>
      </c>
      <c r="I101" s="453"/>
      <c r="J101" s="453">
        <v>39</v>
      </c>
      <c r="K101" s="453"/>
      <c r="L101" s="24"/>
      <c r="M101" s="453">
        <v>14</v>
      </c>
      <c r="N101" s="453"/>
      <c r="O101" s="24"/>
      <c r="P101" s="24">
        <v>13</v>
      </c>
      <c r="Q101" s="42"/>
      <c r="R101" s="453">
        <v>12</v>
      </c>
      <c r="S101" s="453"/>
    </row>
    <row r="102" spans="1:19" s="2" customFormat="1" ht="13.5" customHeight="1">
      <c r="A102" s="401" t="s">
        <v>135</v>
      </c>
      <c r="B102" s="401"/>
      <c r="C102" s="401"/>
      <c r="D102" s="401"/>
      <c r="E102" s="401"/>
      <c r="F102" s="453" t="s">
        <v>135</v>
      </c>
      <c r="G102" s="453"/>
      <c r="H102" s="453" t="s">
        <v>135</v>
      </c>
      <c r="I102" s="453"/>
      <c r="J102" s="453" t="s">
        <v>135</v>
      </c>
      <c r="K102" s="453"/>
      <c r="L102" s="24"/>
      <c r="M102" s="453" t="s">
        <v>135</v>
      </c>
      <c r="N102" s="453"/>
      <c r="O102" s="24"/>
      <c r="P102" s="24" t="s">
        <v>135</v>
      </c>
      <c r="Q102" s="42"/>
      <c r="R102" s="453" t="s">
        <v>135</v>
      </c>
      <c r="S102" s="453"/>
    </row>
    <row r="103" spans="1:19" s="34" customFormat="1" ht="11.25">
      <c r="A103" s="386" t="s">
        <v>601</v>
      </c>
      <c r="B103" s="372"/>
      <c r="C103" s="372"/>
      <c r="D103" s="372"/>
      <c r="E103" s="454"/>
      <c r="F103" s="455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</row>
    <row r="104" spans="1:19" s="2" customFormat="1" ht="13.5" customHeight="1">
      <c r="A104" s="401" t="s">
        <v>1100</v>
      </c>
      <c r="B104" s="401"/>
      <c r="C104" s="401"/>
      <c r="D104" s="401"/>
      <c r="E104" s="401"/>
      <c r="F104" s="453">
        <v>60</v>
      </c>
      <c r="G104" s="453"/>
      <c r="H104" s="453">
        <v>4</v>
      </c>
      <c r="I104" s="453"/>
      <c r="J104" s="453">
        <v>64</v>
      </c>
      <c r="K104" s="453"/>
      <c r="L104" s="24"/>
      <c r="M104" s="453">
        <v>1</v>
      </c>
      <c r="N104" s="453"/>
      <c r="O104" s="24"/>
      <c r="P104" s="24">
        <v>18</v>
      </c>
      <c r="Q104" s="42"/>
      <c r="R104" s="453">
        <v>45</v>
      </c>
      <c r="S104" s="453"/>
    </row>
    <row r="105" spans="1:19" s="2" customFormat="1" ht="13.5" customHeight="1">
      <c r="A105" s="401" t="s">
        <v>1101</v>
      </c>
      <c r="B105" s="401"/>
      <c r="C105" s="401"/>
      <c r="D105" s="401"/>
      <c r="E105" s="401"/>
      <c r="F105" s="453">
        <v>60</v>
      </c>
      <c r="G105" s="453"/>
      <c r="H105" s="453">
        <v>4</v>
      </c>
      <c r="I105" s="453"/>
      <c r="J105" s="453">
        <v>58</v>
      </c>
      <c r="K105" s="453"/>
      <c r="L105" s="24"/>
      <c r="M105" s="453">
        <v>11</v>
      </c>
      <c r="N105" s="453"/>
      <c r="O105" s="24"/>
      <c r="P105" s="24">
        <v>11</v>
      </c>
      <c r="Q105" s="42"/>
      <c r="R105" s="453">
        <v>36</v>
      </c>
      <c r="S105" s="453"/>
    </row>
    <row r="106" spans="1:19" s="2" customFormat="1" ht="13.5" customHeight="1">
      <c r="A106" s="401" t="s">
        <v>1102</v>
      </c>
      <c r="B106" s="401"/>
      <c r="C106" s="401"/>
      <c r="D106" s="401"/>
      <c r="E106" s="401"/>
      <c r="F106" s="453">
        <v>60</v>
      </c>
      <c r="G106" s="453"/>
      <c r="H106" s="453">
        <v>4</v>
      </c>
      <c r="I106" s="453"/>
      <c r="J106" s="453">
        <v>60</v>
      </c>
      <c r="K106" s="453"/>
      <c r="L106" s="24"/>
      <c r="M106" s="453">
        <v>4</v>
      </c>
      <c r="N106" s="453"/>
      <c r="O106" s="24"/>
      <c r="P106" s="24">
        <v>13</v>
      </c>
      <c r="Q106" s="42"/>
      <c r="R106" s="453">
        <v>43</v>
      </c>
      <c r="S106" s="453"/>
    </row>
    <row r="107" spans="1:19" s="2" customFormat="1" ht="13.5" customHeight="1">
      <c r="A107" s="401" t="s">
        <v>135</v>
      </c>
      <c r="B107" s="401"/>
      <c r="C107" s="401"/>
      <c r="D107" s="401"/>
      <c r="E107" s="401"/>
      <c r="F107" s="453" t="s">
        <v>135</v>
      </c>
      <c r="G107" s="453"/>
      <c r="H107" s="453" t="s">
        <v>135</v>
      </c>
      <c r="I107" s="453"/>
      <c r="J107" s="453" t="s">
        <v>135</v>
      </c>
      <c r="K107" s="453"/>
      <c r="L107" s="24"/>
      <c r="M107" s="453" t="s">
        <v>135</v>
      </c>
      <c r="N107" s="453"/>
      <c r="O107" s="24"/>
      <c r="P107" s="24" t="s">
        <v>135</v>
      </c>
      <c r="Q107" s="42"/>
      <c r="R107" s="453" t="s">
        <v>135</v>
      </c>
      <c r="S107" s="453"/>
    </row>
    <row r="108" spans="1:19" s="34" customFormat="1" ht="11.25">
      <c r="A108" s="386" t="s">
        <v>617</v>
      </c>
      <c r="B108" s="372"/>
      <c r="C108" s="372"/>
      <c r="D108" s="372"/>
      <c r="E108" s="454"/>
      <c r="F108" s="455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</row>
    <row r="109" spans="1:19" s="2" customFormat="1" ht="13.5" customHeight="1">
      <c r="A109" s="401" t="s">
        <v>1104</v>
      </c>
      <c r="B109" s="401"/>
      <c r="C109" s="401"/>
      <c r="D109" s="401"/>
      <c r="E109" s="401"/>
      <c r="F109" s="453">
        <v>90</v>
      </c>
      <c r="G109" s="453"/>
      <c r="H109" s="453">
        <v>6</v>
      </c>
      <c r="I109" s="453"/>
      <c r="J109" s="453">
        <v>58</v>
      </c>
      <c r="K109" s="453"/>
      <c r="L109" s="24"/>
      <c r="M109" s="453">
        <v>3</v>
      </c>
      <c r="N109" s="453"/>
      <c r="O109" s="24"/>
      <c r="P109" s="24">
        <v>1</v>
      </c>
      <c r="Q109" s="42"/>
      <c r="R109" s="453">
        <v>54</v>
      </c>
      <c r="S109" s="453"/>
    </row>
    <row r="110" spans="1:19" s="2" customFormat="1" ht="13.5" customHeight="1">
      <c r="A110" s="401" t="s">
        <v>1105</v>
      </c>
      <c r="B110" s="401"/>
      <c r="C110" s="401"/>
      <c r="D110" s="401"/>
      <c r="E110" s="401"/>
      <c r="F110" s="453">
        <v>90</v>
      </c>
      <c r="G110" s="453"/>
      <c r="H110" s="453">
        <v>6</v>
      </c>
      <c r="I110" s="453"/>
      <c r="J110" s="453">
        <v>52</v>
      </c>
      <c r="K110" s="453"/>
      <c r="L110" s="24"/>
      <c r="M110" s="453">
        <v>4</v>
      </c>
      <c r="N110" s="453"/>
      <c r="O110" s="24"/>
      <c r="P110" s="24">
        <v>3</v>
      </c>
      <c r="Q110" s="42"/>
      <c r="R110" s="453">
        <v>45</v>
      </c>
      <c r="S110" s="453"/>
    </row>
    <row r="111" spans="1:19" s="2" customFormat="1" ht="13.5" customHeight="1">
      <c r="A111" s="401" t="s">
        <v>135</v>
      </c>
      <c r="B111" s="401"/>
      <c r="C111" s="401"/>
      <c r="D111" s="401"/>
      <c r="E111" s="401"/>
      <c r="F111" s="453" t="s">
        <v>135</v>
      </c>
      <c r="G111" s="453"/>
      <c r="H111" s="453" t="s">
        <v>135</v>
      </c>
      <c r="I111" s="453"/>
      <c r="J111" s="453" t="s">
        <v>135</v>
      </c>
      <c r="K111" s="453"/>
      <c r="L111" s="24"/>
      <c r="M111" s="453" t="s">
        <v>135</v>
      </c>
      <c r="N111" s="453"/>
      <c r="O111" s="24"/>
      <c r="P111" s="24" t="s">
        <v>135</v>
      </c>
      <c r="Q111" s="42"/>
      <c r="R111" s="453" t="s">
        <v>135</v>
      </c>
      <c r="S111" s="453"/>
    </row>
    <row r="112" spans="1:19" s="34" customFormat="1" ht="11.25">
      <c r="A112" s="386" t="s">
        <v>19</v>
      </c>
      <c r="B112" s="372"/>
      <c r="C112" s="372"/>
      <c r="D112" s="372"/>
      <c r="E112" s="454"/>
      <c r="F112" s="455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</row>
    <row r="113" spans="1:19" s="2" customFormat="1" ht="13.5" customHeight="1">
      <c r="A113" s="401" t="s">
        <v>1106</v>
      </c>
      <c r="B113" s="401"/>
      <c r="C113" s="401"/>
      <c r="D113" s="401"/>
      <c r="E113" s="401"/>
      <c r="F113" s="453">
        <v>60</v>
      </c>
      <c r="G113" s="453"/>
      <c r="H113" s="453">
        <v>4</v>
      </c>
      <c r="I113" s="453"/>
      <c r="J113" s="453">
        <v>8</v>
      </c>
      <c r="K113" s="453"/>
      <c r="L113" s="24"/>
      <c r="M113" s="453" t="s">
        <v>135</v>
      </c>
      <c r="N113" s="453"/>
      <c r="O113" s="24"/>
      <c r="P113" s="24">
        <v>1</v>
      </c>
      <c r="Q113" s="42"/>
      <c r="R113" s="453">
        <v>7</v>
      </c>
      <c r="S113" s="453"/>
    </row>
    <row r="114" spans="1:19" s="2" customFormat="1" ht="13.5" customHeight="1">
      <c r="A114" s="401" t="s">
        <v>1107</v>
      </c>
      <c r="B114" s="401"/>
      <c r="C114" s="401"/>
      <c r="D114" s="401"/>
      <c r="E114" s="401"/>
      <c r="F114" s="453">
        <v>60</v>
      </c>
      <c r="G114" s="453"/>
      <c r="H114" s="453">
        <v>4</v>
      </c>
      <c r="I114" s="453"/>
      <c r="J114" s="453">
        <v>28</v>
      </c>
      <c r="K114" s="453"/>
      <c r="L114" s="24"/>
      <c r="M114" s="453">
        <v>9</v>
      </c>
      <c r="N114" s="453"/>
      <c r="O114" s="24"/>
      <c r="P114" s="24" t="s">
        <v>135</v>
      </c>
      <c r="Q114" s="42"/>
      <c r="R114" s="453">
        <v>19</v>
      </c>
      <c r="S114" s="453"/>
    </row>
    <row r="115" spans="1:19" s="2" customFormat="1" ht="13.5" customHeight="1">
      <c r="A115" s="401" t="s">
        <v>1108</v>
      </c>
      <c r="B115" s="401"/>
      <c r="C115" s="401"/>
      <c r="D115" s="401"/>
      <c r="E115" s="401"/>
      <c r="F115" s="453">
        <v>60</v>
      </c>
      <c r="G115" s="453"/>
      <c r="H115" s="453">
        <v>4</v>
      </c>
      <c r="I115" s="453"/>
      <c r="J115" s="453">
        <v>2</v>
      </c>
      <c r="K115" s="453"/>
      <c r="L115" s="24"/>
      <c r="M115" s="453" t="s">
        <v>135</v>
      </c>
      <c r="N115" s="453"/>
      <c r="O115" s="24"/>
      <c r="P115" s="24" t="s">
        <v>135</v>
      </c>
      <c r="Q115" s="42"/>
      <c r="R115" s="453">
        <v>2</v>
      </c>
      <c r="S115" s="453"/>
    </row>
    <row r="116" spans="1:19" s="2" customFormat="1" ht="13.5" customHeight="1">
      <c r="A116" s="401" t="s">
        <v>135</v>
      </c>
      <c r="B116" s="401"/>
      <c r="C116" s="401"/>
      <c r="D116" s="401"/>
      <c r="E116" s="401"/>
      <c r="F116" s="453" t="s">
        <v>135</v>
      </c>
      <c r="G116" s="453"/>
      <c r="H116" s="453" t="s">
        <v>135</v>
      </c>
      <c r="I116" s="453"/>
      <c r="J116" s="453" t="s">
        <v>135</v>
      </c>
      <c r="K116" s="453"/>
      <c r="L116" s="24"/>
      <c r="M116" s="453" t="s">
        <v>135</v>
      </c>
      <c r="N116" s="453"/>
      <c r="O116" s="24"/>
      <c r="P116" s="24" t="s">
        <v>135</v>
      </c>
      <c r="Q116" s="42"/>
      <c r="R116" s="453" t="s">
        <v>135</v>
      </c>
      <c r="S116" s="453"/>
    </row>
    <row r="117" spans="1:19" s="34" customFormat="1" ht="11.25">
      <c r="A117" s="386" t="s">
        <v>216</v>
      </c>
      <c r="B117" s="372"/>
      <c r="C117" s="372"/>
      <c r="D117" s="372"/>
      <c r="E117" s="454"/>
      <c r="F117" s="455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</row>
    <row r="118" spans="1:19" s="2" customFormat="1" ht="13.5" customHeight="1">
      <c r="A118" s="401" t="s">
        <v>985</v>
      </c>
      <c r="B118" s="401"/>
      <c r="C118" s="401"/>
      <c r="D118" s="401"/>
      <c r="E118" s="401"/>
      <c r="F118" s="453">
        <v>75</v>
      </c>
      <c r="G118" s="453"/>
      <c r="H118" s="453">
        <v>5</v>
      </c>
      <c r="I118" s="453"/>
      <c r="J118" s="453">
        <v>72</v>
      </c>
      <c r="K118" s="453"/>
      <c r="L118" s="24"/>
      <c r="M118" s="453">
        <v>8</v>
      </c>
      <c r="N118" s="453"/>
      <c r="O118" s="24"/>
      <c r="P118" s="24">
        <v>15</v>
      </c>
      <c r="Q118" s="42"/>
      <c r="R118" s="453">
        <v>49</v>
      </c>
      <c r="S118" s="453"/>
    </row>
    <row r="119" spans="1:19" s="2" customFormat="1" ht="13.5" customHeight="1">
      <c r="A119" s="401" t="s">
        <v>986</v>
      </c>
      <c r="B119" s="401"/>
      <c r="C119" s="401"/>
      <c r="D119" s="401"/>
      <c r="E119" s="401"/>
      <c r="F119" s="453">
        <v>60</v>
      </c>
      <c r="G119" s="453"/>
      <c r="H119" s="453">
        <v>4</v>
      </c>
      <c r="I119" s="453"/>
      <c r="J119" s="453">
        <v>61</v>
      </c>
      <c r="K119" s="453"/>
      <c r="L119" s="24"/>
      <c r="M119" s="453">
        <v>13</v>
      </c>
      <c r="N119" s="453"/>
      <c r="O119" s="24"/>
      <c r="P119" s="24">
        <v>28</v>
      </c>
      <c r="Q119" s="42"/>
      <c r="R119" s="453">
        <v>20</v>
      </c>
      <c r="S119" s="453"/>
    </row>
    <row r="120" spans="1:19" s="2" customFormat="1" ht="13.5" customHeight="1">
      <c r="A120" s="401" t="s">
        <v>987</v>
      </c>
      <c r="B120" s="401"/>
      <c r="C120" s="401"/>
      <c r="D120" s="401"/>
      <c r="E120" s="401"/>
      <c r="F120" s="453">
        <v>60</v>
      </c>
      <c r="G120" s="453"/>
      <c r="H120" s="453">
        <v>4</v>
      </c>
      <c r="I120" s="453"/>
      <c r="J120" s="453">
        <v>61</v>
      </c>
      <c r="K120" s="453"/>
      <c r="L120" s="24"/>
      <c r="M120" s="453">
        <v>15</v>
      </c>
      <c r="N120" s="453"/>
      <c r="O120" s="24"/>
      <c r="P120" s="24">
        <v>23</v>
      </c>
      <c r="Q120" s="42"/>
      <c r="R120" s="453">
        <v>23</v>
      </c>
      <c r="S120" s="453"/>
    </row>
    <row r="121" spans="1:19" s="2" customFormat="1" ht="13.5" customHeight="1">
      <c r="A121" s="401" t="s">
        <v>135</v>
      </c>
      <c r="B121" s="401"/>
      <c r="C121" s="401"/>
      <c r="D121" s="401"/>
      <c r="E121" s="401"/>
      <c r="F121" s="453" t="s">
        <v>135</v>
      </c>
      <c r="G121" s="453"/>
      <c r="H121" s="453" t="s">
        <v>135</v>
      </c>
      <c r="I121" s="453"/>
      <c r="J121" s="453" t="s">
        <v>135</v>
      </c>
      <c r="K121" s="453"/>
      <c r="L121" s="24"/>
      <c r="M121" s="453" t="s">
        <v>135</v>
      </c>
      <c r="N121" s="453"/>
      <c r="O121" s="24"/>
      <c r="P121" s="24" t="s">
        <v>135</v>
      </c>
      <c r="Q121" s="42"/>
      <c r="R121" s="453" t="s">
        <v>135</v>
      </c>
      <c r="S121" s="453"/>
    </row>
    <row r="122" spans="1:19" s="34" customFormat="1" ht="11.25">
      <c r="A122" s="386" t="s">
        <v>235</v>
      </c>
      <c r="B122" s="372"/>
      <c r="C122" s="372"/>
      <c r="D122" s="372"/>
      <c r="E122" s="454"/>
      <c r="F122" s="455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</row>
    <row r="123" spans="1:19" s="2" customFormat="1" ht="13.5" customHeight="1">
      <c r="A123" s="401" t="s">
        <v>989</v>
      </c>
      <c r="B123" s="401"/>
      <c r="C123" s="401"/>
      <c r="D123" s="401"/>
      <c r="E123" s="401"/>
      <c r="F123" s="453">
        <v>60</v>
      </c>
      <c r="G123" s="453"/>
      <c r="H123" s="453">
        <v>4</v>
      </c>
      <c r="I123" s="453"/>
      <c r="J123" s="453">
        <v>60</v>
      </c>
      <c r="K123" s="453"/>
      <c r="L123" s="24"/>
      <c r="M123" s="453">
        <v>18</v>
      </c>
      <c r="N123" s="453"/>
      <c r="O123" s="24"/>
      <c r="P123" s="24">
        <v>27</v>
      </c>
      <c r="Q123" s="42"/>
      <c r="R123" s="453">
        <v>15</v>
      </c>
      <c r="S123" s="453"/>
    </row>
    <row r="124" spans="1:19" s="2" customFormat="1" ht="13.5" customHeight="1">
      <c r="A124" s="401" t="s">
        <v>990</v>
      </c>
      <c r="B124" s="401"/>
      <c r="C124" s="401"/>
      <c r="D124" s="401"/>
      <c r="E124" s="401"/>
      <c r="F124" s="453">
        <v>60</v>
      </c>
      <c r="G124" s="453"/>
      <c r="H124" s="453">
        <v>4</v>
      </c>
      <c r="I124" s="453"/>
      <c r="J124" s="453">
        <v>64</v>
      </c>
      <c r="K124" s="453"/>
      <c r="L124" s="24"/>
      <c r="M124" s="453">
        <v>19</v>
      </c>
      <c r="N124" s="453"/>
      <c r="O124" s="24"/>
      <c r="P124" s="24">
        <v>27</v>
      </c>
      <c r="Q124" s="42"/>
      <c r="R124" s="453">
        <v>18</v>
      </c>
      <c r="S124" s="453"/>
    </row>
    <row r="125" spans="1:19" s="2" customFormat="1" ht="13.5" customHeight="1">
      <c r="A125" s="401" t="s">
        <v>991</v>
      </c>
      <c r="B125" s="401"/>
      <c r="C125" s="401"/>
      <c r="D125" s="401"/>
      <c r="E125" s="401"/>
      <c r="F125" s="453">
        <v>60</v>
      </c>
      <c r="G125" s="453"/>
      <c r="H125" s="453">
        <v>4</v>
      </c>
      <c r="I125" s="453"/>
      <c r="J125" s="453">
        <v>40</v>
      </c>
      <c r="K125" s="453"/>
      <c r="L125" s="24"/>
      <c r="M125" s="453">
        <v>17</v>
      </c>
      <c r="N125" s="453"/>
      <c r="O125" s="24"/>
      <c r="P125" s="24">
        <v>18</v>
      </c>
      <c r="Q125" s="42"/>
      <c r="R125" s="453">
        <v>5</v>
      </c>
      <c r="S125" s="453"/>
    </row>
    <row r="126" spans="1:19" s="2" customFormat="1" ht="13.5" customHeight="1">
      <c r="A126" s="401" t="s">
        <v>135</v>
      </c>
      <c r="B126" s="401"/>
      <c r="C126" s="401"/>
      <c r="D126" s="401"/>
      <c r="E126" s="401"/>
      <c r="F126" s="453" t="s">
        <v>135</v>
      </c>
      <c r="G126" s="453"/>
      <c r="H126" s="453" t="s">
        <v>135</v>
      </c>
      <c r="I126" s="453"/>
      <c r="J126" s="453" t="s">
        <v>135</v>
      </c>
      <c r="K126" s="453"/>
      <c r="L126" s="24"/>
      <c r="M126" s="453" t="s">
        <v>135</v>
      </c>
      <c r="N126" s="453"/>
      <c r="O126" s="24"/>
      <c r="P126" s="24" t="s">
        <v>135</v>
      </c>
      <c r="Q126" s="42"/>
      <c r="R126" s="453" t="s">
        <v>135</v>
      </c>
      <c r="S126" s="453"/>
    </row>
    <row r="127" spans="1:19" s="34" customFormat="1" ht="11.25">
      <c r="A127" s="386" t="s">
        <v>20</v>
      </c>
      <c r="B127" s="372"/>
      <c r="C127" s="372"/>
      <c r="D127" s="372"/>
      <c r="E127" s="454"/>
      <c r="F127" s="455"/>
      <c r="G127" s="456"/>
      <c r="H127" s="456"/>
      <c r="I127" s="456"/>
      <c r="J127" s="456"/>
      <c r="K127" s="456"/>
      <c r="L127" s="456"/>
      <c r="M127" s="456"/>
      <c r="N127" s="456"/>
      <c r="O127" s="456"/>
      <c r="P127" s="456"/>
      <c r="Q127" s="456"/>
      <c r="R127" s="456"/>
      <c r="S127" s="456"/>
    </row>
    <row r="128" spans="1:19" s="2" customFormat="1" ht="13.5" customHeight="1">
      <c r="A128" s="401" t="s">
        <v>1002</v>
      </c>
      <c r="B128" s="401"/>
      <c r="C128" s="401"/>
      <c r="D128" s="401"/>
      <c r="E128" s="401"/>
      <c r="F128" s="453">
        <v>60</v>
      </c>
      <c r="G128" s="453"/>
      <c r="H128" s="453">
        <v>4</v>
      </c>
      <c r="I128" s="453"/>
      <c r="J128" s="453">
        <v>30</v>
      </c>
      <c r="K128" s="453"/>
      <c r="L128" s="24"/>
      <c r="M128" s="453">
        <v>5</v>
      </c>
      <c r="N128" s="453"/>
      <c r="O128" s="24"/>
      <c r="P128" s="24">
        <v>7</v>
      </c>
      <c r="Q128" s="42"/>
      <c r="R128" s="453">
        <v>18</v>
      </c>
      <c r="S128" s="453"/>
    </row>
    <row r="129" spans="1:19" s="2" customFormat="1" ht="13.5" customHeight="1">
      <c r="A129" s="401" t="s">
        <v>1003</v>
      </c>
      <c r="B129" s="401"/>
      <c r="C129" s="401"/>
      <c r="D129" s="401"/>
      <c r="E129" s="401"/>
      <c r="F129" s="453">
        <v>60</v>
      </c>
      <c r="G129" s="453"/>
      <c r="H129" s="453">
        <v>4</v>
      </c>
      <c r="I129" s="453"/>
      <c r="J129" s="453">
        <v>49</v>
      </c>
      <c r="K129" s="453"/>
      <c r="L129" s="24"/>
      <c r="M129" s="453">
        <v>5</v>
      </c>
      <c r="N129" s="453"/>
      <c r="O129" s="24"/>
      <c r="P129" s="24">
        <v>15</v>
      </c>
      <c r="Q129" s="42"/>
      <c r="R129" s="453">
        <v>29</v>
      </c>
      <c r="S129" s="453"/>
    </row>
    <row r="130" spans="1:19" s="2" customFormat="1" ht="13.5" customHeight="1">
      <c r="A130" s="401" t="s">
        <v>1004</v>
      </c>
      <c r="B130" s="401"/>
      <c r="C130" s="401"/>
      <c r="D130" s="401"/>
      <c r="E130" s="401"/>
      <c r="F130" s="453">
        <v>60</v>
      </c>
      <c r="G130" s="453"/>
      <c r="H130" s="453">
        <v>4</v>
      </c>
      <c r="I130" s="453"/>
      <c r="J130" s="453">
        <v>59</v>
      </c>
      <c r="K130" s="453"/>
      <c r="L130" s="24"/>
      <c r="M130" s="453">
        <v>3</v>
      </c>
      <c r="N130" s="453"/>
      <c r="O130" s="24"/>
      <c r="P130" s="24">
        <v>15</v>
      </c>
      <c r="Q130" s="42"/>
      <c r="R130" s="453">
        <v>41</v>
      </c>
      <c r="S130" s="453"/>
    </row>
    <row r="131" spans="1:19" s="2" customFormat="1" ht="13.5" customHeight="1">
      <c r="A131" s="401" t="s">
        <v>135</v>
      </c>
      <c r="B131" s="401"/>
      <c r="C131" s="401"/>
      <c r="D131" s="401"/>
      <c r="E131" s="401"/>
      <c r="F131" s="453" t="s">
        <v>135</v>
      </c>
      <c r="G131" s="453"/>
      <c r="H131" s="453" t="s">
        <v>135</v>
      </c>
      <c r="I131" s="453"/>
      <c r="J131" s="453" t="s">
        <v>135</v>
      </c>
      <c r="K131" s="453"/>
      <c r="L131" s="24"/>
      <c r="M131" s="453" t="s">
        <v>135</v>
      </c>
      <c r="N131" s="453"/>
      <c r="O131" s="24"/>
      <c r="P131" s="24" t="s">
        <v>135</v>
      </c>
      <c r="Q131" s="42"/>
      <c r="R131" s="453" t="s">
        <v>135</v>
      </c>
      <c r="S131" s="453"/>
    </row>
    <row r="132" spans="1:19" s="34" customFormat="1" ht="11.25">
      <c r="A132" s="386" t="s">
        <v>935</v>
      </c>
      <c r="B132" s="372"/>
      <c r="C132" s="372"/>
      <c r="D132" s="372"/>
      <c r="E132" s="454"/>
      <c r="F132" s="455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</row>
    <row r="133" spans="1:19" s="2" customFormat="1" ht="13.5" customHeight="1">
      <c r="A133" s="401" t="s">
        <v>1187</v>
      </c>
      <c r="B133" s="401"/>
      <c r="C133" s="401"/>
      <c r="D133" s="401"/>
      <c r="E133" s="401"/>
      <c r="F133" s="453">
        <v>60</v>
      </c>
      <c r="G133" s="453"/>
      <c r="H133" s="453">
        <v>4</v>
      </c>
      <c r="I133" s="453"/>
      <c r="J133" s="453">
        <v>50</v>
      </c>
      <c r="K133" s="453"/>
      <c r="L133" s="24"/>
      <c r="M133" s="453">
        <v>13</v>
      </c>
      <c r="N133" s="453"/>
      <c r="O133" s="24"/>
      <c r="P133" s="24">
        <v>17</v>
      </c>
      <c r="Q133" s="42"/>
      <c r="R133" s="453">
        <v>20</v>
      </c>
      <c r="S133" s="453"/>
    </row>
    <row r="134" spans="1:19" s="2" customFormat="1" ht="13.5" customHeight="1">
      <c r="A134" s="401" t="s">
        <v>1188</v>
      </c>
      <c r="B134" s="401"/>
      <c r="C134" s="401"/>
      <c r="D134" s="401"/>
      <c r="E134" s="401"/>
      <c r="F134" s="453">
        <v>60</v>
      </c>
      <c r="G134" s="453"/>
      <c r="H134" s="453">
        <v>4</v>
      </c>
      <c r="I134" s="453"/>
      <c r="J134" s="453">
        <v>40</v>
      </c>
      <c r="K134" s="453"/>
      <c r="L134" s="24"/>
      <c r="M134" s="453">
        <v>12</v>
      </c>
      <c r="N134" s="453"/>
      <c r="O134" s="24"/>
      <c r="P134" s="24">
        <v>13</v>
      </c>
      <c r="Q134" s="42"/>
      <c r="R134" s="453">
        <v>15</v>
      </c>
      <c r="S134" s="453"/>
    </row>
    <row r="135" spans="1:19" s="2" customFormat="1" ht="13.5" customHeight="1">
      <c r="A135" s="401" t="s">
        <v>1189</v>
      </c>
      <c r="B135" s="401"/>
      <c r="C135" s="401"/>
      <c r="D135" s="401"/>
      <c r="E135" s="401"/>
      <c r="F135" s="453">
        <v>60</v>
      </c>
      <c r="G135" s="453"/>
      <c r="H135" s="453">
        <v>4</v>
      </c>
      <c r="I135" s="453"/>
      <c r="J135" s="453">
        <v>51</v>
      </c>
      <c r="K135" s="453"/>
      <c r="L135" s="24"/>
      <c r="M135" s="453">
        <v>9</v>
      </c>
      <c r="N135" s="453"/>
      <c r="O135" s="24"/>
      <c r="P135" s="24">
        <v>20</v>
      </c>
      <c r="Q135" s="42"/>
      <c r="R135" s="453">
        <v>22</v>
      </c>
      <c r="S135" s="453"/>
    </row>
    <row r="136" spans="1:19" s="2" customFormat="1" ht="13.5" customHeight="1">
      <c r="A136" s="401" t="s">
        <v>135</v>
      </c>
      <c r="B136" s="401"/>
      <c r="C136" s="401"/>
      <c r="D136" s="401"/>
      <c r="E136" s="401"/>
      <c r="F136" s="453" t="s">
        <v>135</v>
      </c>
      <c r="G136" s="453"/>
      <c r="H136" s="453" t="s">
        <v>135</v>
      </c>
      <c r="I136" s="453"/>
      <c r="J136" s="453" t="s">
        <v>135</v>
      </c>
      <c r="K136" s="453"/>
      <c r="L136" s="24"/>
      <c r="M136" s="453" t="s">
        <v>135</v>
      </c>
      <c r="N136" s="453"/>
      <c r="O136" s="24"/>
      <c r="P136" s="24" t="s">
        <v>135</v>
      </c>
      <c r="Q136" s="42"/>
      <c r="R136" s="453" t="s">
        <v>135</v>
      </c>
      <c r="S136" s="453"/>
    </row>
    <row r="137" spans="1:19" s="34" customFormat="1" ht="11.25">
      <c r="A137" s="386" t="s">
        <v>940</v>
      </c>
      <c r="B137" s="372"/>
      <c r="C137" s="372"/>
      <c r="D137" s="372"/>
      <c r="E137" s="454"/>
      <c r="F137" s="455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</row>
    <row r="138" spans="1:19" s="2" customFormat="1" ht="13.5" customHeight="1">
      <c r="A138" s="401" t="s">
        <v>1191</v>
      </c>
      <c r="B138" s="401"/>
      <c r="C138" s="401"/>
      <c r="D138" s="401"/>
      <c r="E138" s="401"/>
      <c r="F138" s="453">
        <v>60</v>
      </c>
      <c r="G138" s="453"/>
      <c r="H138" s="453">
        <v>4</v>
      </c>
      <c r="I138" s="453"/>
      <c r="J138" s="453">
        <v>56</v>
      </c>
      <c r="K138" s="453"/>
      <c r="L138" s="24"/>
      <c r="M138" s="453">
        <v>7</v>
      </c>
      <c r="N138" s="453"/>
      <c r="O138" s="24"/>
      <c r="P138" s="24">
        <v>25</v>
      </c>
      <c r="Q138" s="42"/>
      <c r="R138" s="453">
        <v>24</v>
      </c>
      <c r="S138" s="453"/>
    </row>
    <row r="139" spans="1:19" s="2" customFormat="1" ht="13.5" customHeight="1">
      <c r="A139" s="401" t="s">
        <v>1192</v>
      </c>
      <c r="B139" s="401"/>
      <c r="C139" s="401"/>
      <c r="D139" s="401"/>
      <c r="E139" s="401"/>
      <c r="F139" s="453">
        <v>60</v>
      </c>
      <c r="G139" s="453"/>
      <c r="H139" s="453">
        <v>4</v>
      </c>
      <c r="I139" s="453"/>
      <c r="J139" s="453">
        <v>54</v>
      </c>
      <c r="K139" s="453"/>
      <c r="L139" s="24"/>
      <c r="M139" s="453">
        <v>8</v>
      </c>
      <c r="N139" s="453"/>
      <c r="O139" s="24"/>
      <c r="P139" s="24">
        <v>18</v>
      </c>
      <c r="Q139" s="42"/>
      <c r="R139" s="453">
        <v>28</v>
      </c>
      <c r="S139" s="453"/>
    </row>
    <row r="140" spans="1:19" s="2" customFormat="1" ht="13.5" customHeight="1">
      <c r="A140" s="401" t="s">
        <v>261</v>
      </c>
      <c r="B140" s="401"/>
      <c r="C140" s="401"/>
      <c r="D140" s="401"/>
      <c r="E140" s="401"/>
      <c r="F140" s="453">
        <v>105</v>
      </c>
      <c r="G140" s="453"/>
      <c r="H140" s="453">
        <v>7</v>
      </c>
      <c r="I140" s="453"/>
      <c r="J140" s="453">
        <v>13</v>
      </c>
      <c r="K140" s="453"/>
      <c r="L140" s="24"/>
      <c r="M140" s="453">
        <v>4</v>
      </c>
      <c r="N140" s="453"/>
      <c r="O140" s="24"/>
      <c r="P140" s="24" t="s">
        <v>135</v>
      </c>
      <c r="Q140" s="42"/>
      <c r="R140" s="453">
        <v>9</v>
      </c>
      <c r="S140" s="453"/>
    </row>
    <row r="141" spans="1:19" s="2" customFormat="1" ht="13.5" customHeight="1">
      <c r="A141" s="401" t="s">
        <v>259</v>
      </c>
      <c r="B141" s="401"/>
      <c r="C141" s="401"/>
      <c r="D141" s="401"/>
      <c r="E141" s="401"/>
      <c r="F141" s="453">
        <v>105</v>
      </c>
      <c r="G141" s="453"/>
      <c r="H141" s="453">
        <v>7</v>
      </c>
      <c r="I141" s="453"/>
      <c r="J141" s="453">
        <v>5</v>
      </c>
      <c r="K141" s="453"/>
      <c r="L141" s="24"/>
      <c r="M141" s="453" t="s">
        <v>135</v>
      </c>
      <c r="N141" s="453"/>
      <c r="O141" s="24"/>
      <c r="P141" s="24" t="s">
        <v>135</v>
      </c>
      <c r="Q141" s="42"/>
      <c r="R141" s="453">
        <v>5</v>
      </c>
      <c r="S141" s="453"/>
    </row>
    <row r="142" spans="1:19" s="2" customFormat="1" ht="13.5" customHeight="1">
      <c r="A142" s="401" t="s">
        <v>1193</v>
      </c>
      <c r="B142" s="401"/>
      <c r="C142" s="401"/>
      <c r="D142" s="401"/>
      <c r="E142" s="401"/>
      <c r="F142" s="453">
        <v>60</v>
      </c>
      <c r="G142" s="453"/>
      <c r="H142" s="453" t="s">
        <v>135</v>
      </c>
      <c r="I142" s="453"/>
      <c r="J142" s="453">
        <v>3</v>
      </c>
      <c r="K142" s="453"/>
      <c r="L142" s="24"/>
      <c r="M142" s="453" t="s">
        <v>135</v>
      </c>
      <c r="N142" s="453"/>
      <c r="O142" s="24"/>
      <c r="P142" s="24" t="s">
        <v>135</v>
      </c>
      <c r="Q142" s="42"/>
      <c r="R142" s="453">
        <v>3</v>
      </c>
      <c r="S142" s="453"/>
    </row>
    <row r="143" spans="1:19" s="34" customFormat="1" ht="11.25">
      <c r="A143" s="386" t="s">
        <v>22</v>
      </c>
      <c r="B143" s="372"/>
      <c r="C143" s="372"/>
      <c r="D143" s="372"/>
      <c r="E143" s="454"/>
      <c r="F143" s="455"/>
      <c r="G143" s="456"/>
      <c r="H143" s="456"/>
      <c r="I143" s="456"/>
      <c r="J143" s="456"/>
      <c r="K143" s="456"/>
      <c r="L143" s="456"/>
      <c r="M143" s="456"/>
      <c r="N143" s="456"/>
      <c r="O143" s="456"/>
      <c r="P143" s="456"/>
      <c r="Q143" s="456"/>
      <c r="R143" s="456"/>
      <c r="S143" s="456"/>
    </row>
    <row r="144" spans="1:19" s="2" customFormat="1" ht="13.5" customHeight="1">
      <c r="A144" s="401" t="s">
        <v>1093</v>
      </c>
      <c r="B144" s="401"/>
      <c r="C144" s="401"/>
      <c r="D144" s="401"/>
      <c r="E144" s="401"/>
      <c r="F144" s="453">
        <v>90</v>
      </c>
      <c r="G144" s="453"/>
      <c r="H144" s="453">
        <v>6</v>
      </c>
      <c r="I144" s="453"/>
      <c r="J144" s="453">
        <v>65</v>
      </c>
      <c r="K144" s="453"/>
      <c r="L144" s="24"/>
      <c r="M144" s="453">
        <v>1</v>
      </c>
      <c r="N144" s="453"/>
      <c r="O144" s="24"/>
      <c r="P144" s="24">
        <v>2</v>
      </c>
      <c r="Q144" s="42"/>
      <c r="R144" s="453">
        <v>62</v>
      </c>
      <c r="S144" s="453"/>
    </row>
    <row r="145" spans="1:19" s="2" customFormat="1" ht="13.5" customHeight="1">
      <c r="A145" s="401" t="s">
        <v>1094</v>
      </c>
      <c r="B145" s="401"/>
      <c r="C145" s="401"/>
      <c r="D145" s="401"/>
      <c r="E145" s="401"/>
      <c r="F145" s="453">
        <v>90</v>
      </c>
      <c r="G145" s="453"/>
      <c r="H145" s="453">
        <v>6</v>
      </c>
      <c r="I145" s="453"/>
      <c r="J145" s="453">
        <v>64</v>
      </c>
      <c r="K145" s="453"/>
      <c r="L145" s="24"/>
      <c r="M145" s="453" t="s">
        <v>135</v>
      </c>
      <c r="N145" s="453"/>
      <c r="O145" s="24"/>
      <c r="P145" s="24">
        <v>1</v>
      </c>
      <c r="Q145" s="42"/>
      <c r="R145" s="453">
        <v>63</v>
      </c>
      <c r="S145" s="453"/>
    </row>
    <row r="146" spans="1:19" s="2" customFormat="1" ht="13.5" customHeight="1">
      <c r="A146" s="401" t="s">
        <v>135</v>
      </c>
      <c r="B146" s="401"/>
      <c r="C146" s="401"/>
      <c r="D146" s="401"/>
      <c r="E146" s="401"/>
      <c r="F146" s="453" t="s">
        <v>135</v>
      </c>
      <c r="G146" s="453"/>
      <c r="H146" s="453" t="s">
        <v>135</v>
      </c>
      <c r="I146" s="453"/>
      <c r="J146" s="453" t="s">
        <v>135</v>
      </c>
      <c r="K146" s="453"/>
      <c r="L146" s="24"/>
      <c r="M146" s="453" t="s">
        <v>135</v>
      </c>
      <c r="N146" s="453"/>
      <c r="O146" s="24"/>
      <c r="P146" s="24" t="s">
        <v>135</v>
      </c>
      <c r="Q146" s="42"/>
      <c r="R146" s="453" t="s">
        <v>135</v>
      </c>
      <c r="S146" s="453"/>
    </row>
    <row r="147" spans="1:19" s="34" customFormat="1" ht="11.25">
      <c r="A147" s="386" t="s">
        <v>648</v>
      </c>
      <c r="B147" s="372"/>
      <c r="C147" s="372"/>
      <c r="D147" s="372"/>
      <c r="E147" s="454"/>
      <c r="F147" s="455"/>
      <c r="G147" s="456"/>
      <c r="H147" s="456"/>
      <c r="I147" s="456"/>
      <c r="J147" s="456"/>
      <c r="K147" s="456"/>
      <c r="L147" s="456"/>
      <c r="M147" s="456"/>
      <c r="N147" s="456"/>
      <c r="O147" s="456"/>
      <c r="P147" s="456"/>
      <c r="Q147" s="456"/>
      <c r="R147" s="456"/>
      <c r="S147" s="456"/>
    </row>
    <row r="148" spans="1:19" s="2" customFormat="1" ht="13.5" customHeight="1">
      <c r="A148" s="401" t="s">
        <v>1110</v>
      </c>
      <c r="B148" s="401"/>
      <c r="C148" s="401"/>
      <c r="D148" s="401"/>
      <c r="E148" s="401"/>
      <c r="F148" s="453">
        <v>60</v>
      </c>
      <c r="G148" s="453"/>
      <c r="H148" s="453">
        <v>4</v>
      </c>
      <c r="I148" s="453"/>
      <c r="J148" s="453">
        <v>15</v>
      </c>
      <c r="K148" s="453"/>
      <c r="L148" s="24"/>
      <c r="M148" s="453">
        <v>1</v>
      </c>
      <c r="N148" s="453"/>
      <c r="O148" s="24"/>
      <c r="P148" s="24">
        <v>11</v>
      </c>
      <c r="Q148" s="42"/>
      <c r="R148" s="453">
        <v>3</v>
      </c>
      <c r="S148" s="453"/>
    </row>
    <row r="149" spans="1:19" s="2" customFormat="1" ht="13.5" customHeight="1">
      <c r="A149" s="401" t="s">
        <v>1111</v>
      </c>
      <c r="B149" s="401"/>
      <c r="C149" s="401"/>
      <c r="D149" s="401"/>
      <c r="E149" s="401"/>
      <c r="F149" s="453">
        <v>60</v>
      </c>
      <c r="G149" s="453"/>
      <c r="H149" s="453">
        <v>4</v>
      </c>
      <c r="I149" s="453"/>
      <c r="J149" s="453">
        <v>15</v>
      </c>
      <c r="K149" s="453"/>
      <c r="L149" s="24"/>
      <c r="M149" s="453">
        <v>4</v>
      </c>
      <c r="N149" s="453"/>
      <c r="O149" s="24"/>
      <c r="P149" s="24">
        <v>4</v>
      </c>
      <c r="Q149" s="42"/>
      <c r="R149" s="453">
        <v>7</v>
      </c>
      <c r="S149" s="453"/>
    </row>
    <row r="150" spans="1:19" s="2" customFormat="1" ht="13.5" customHeight="1">
      <c r="A150" s="401" t="s">
        <v>135</v>
      </c>
      <c r="B150" s="401"/>
      <c r="C150" s="401"/>
      <c r="D150" s="401"/>
      <c r="E150" s="401"/>
      <c r="F150" s="453" t="s">
        <v>135</v>
      </c>
      <c r="G150" s="453"/>
      <c r="H150" s="453" t="s">
        <v>135</v>
      </c>
      <c r="I150" s="453"/>
      <c r="J150" s="453" t="s">
        <v>135</v>
      </c>
      <c r="K150" s="453"/>
      <c r="L150" s="24"/>
      <c r="M150" s="453" t="s">
        <v>135</v>
      </c>
      <c r="N150" s="453"/>
      <c r="O150" s="24"/>
      <c r="P150" s="24" t="s">
        <v>135</v>
      </c>
      <c r="Q150" s="42"/>
      <c r="R150" s="453" t="s">
        <v>135</v>
      </c>
      <c r="S150" s="453"/>
    </row>
    <row r="151" spans="1:19" s="34" customFormat="1" ht="11.25">
      <c r="A151" s="386" t="s">
        <v>412</v>
      </c>
      <c r="B151" s="372"/>
      <c r="C151" s="372"/>
      <c r="D151" s="372"/>
      <c r="E151" s="454"/>
      <c r="F151" s="455"/>
      <c r="G151" s="456"/>
      <c r="H151" s="456"/>
      <c r="I151" s="456"/>
      <c r="J151" s="456"/>
      <c r="K151" s="456"/>
      <c r="L151" s="456"/>
      <c r="M151" s="456"/>
      <c r="N151" s="456"/>
      <c r="O151" s="456"/>
      <c r="P151" s="456"/>
      <c r="Q151" s="456"/>
      <c r="R151" s="456"/>
      <c r="S151" s="456"/>
    </row>
    <row r="152" spans="1:19" s="2" customFormat="1" ht="13.5" customHeight="1">
      <c r="A152" s="401" t="s">
        <v>1046</v>
      </c>
      <c r="B152" s="401"/>
      <c r="C152" s="401"/>
      <c r="D152" s="401"/>
      <c r="E152" s="401"/>
      <c r="F152" s="453">
        <v>60</v>
      </c>
      <c r="G152" s="453"/>
      <c r="H152" s="453">
        <v>4</v>
      </c>
      <c r="I152" s="453"/>
      <c r="J152" s="453">
        <v>60</v>
      </c>
      <c r="K152" s="453"/>
      <c r="L152" s="24"/>
      <c r="M152" s="453">
        <v>3</v>
      </c>
      <c r="N152" s="453"/>
      <c r="O152" s="24"/>
      <c r="P152" s="24">
        <v>6</v>
      </c>
      <c r="Q152" s="42"/>
      <c r="R152" s="453">
        <v>51</v>
      </c>
      <c r="S152" s="453"/>
    </row>
    <row r="153" spans="1:19" s="2" customFormat="1" ht="13.5" customHeight="1">
      <c r="A153" s="401" t="s">
        <v>1047</v>
      </c>
      <c r="B153" s="401"/>
      <c r="C153" s="401"/>
      <c r="D153" s="401"/>
      <c r="E153" s="401"/>
      <c r="F153" s="453">
        <v>60</v>
      </c>
      <c r="G153" s="453"/>
      <c r="H153" s="453">
        <v>4</v>
      </c>
      <c r="I153" s="453"/>
      <c r="J153" s="453">
        <v>49</v>
      </c>
      <c r="K153" s="453"/>
      <c r="L153" s="24"/>
      <c r="M153" s="453">
        <v>7</v>
      </c>
      <c r="N153" s="453"/>
      <c r="O153" s="24"/>
      <c r="P153" s="24">
        <v>9</v>
      </c>
      <c r="Q153" s="42"/>
      <c r="R153" s="453">
        <v>33</v>
      </c>
      <c r="S153" s="453"/>
    </row>
    <row r="154" spans="1:19" s="2" customFormat="1" ht="13.5" customHeight="1">
      <c r="A154" s="401" t="s">
        <v>1048</v>
      </c>
      <c r="B154" s="401"/>
      <c r="C154" s="401"/>
      <c r="D154" s="401"/>
      <c r="E154" s="401"/>
      <c r="F154" s="453">
        <v>60</v>
      </c>
      <c r="G154" s="453"/>
      <c r="H154" s="453">
        <v>4</v>
      </c>
      <c r="I154" s="453"/>
      <c r="J154" s="453">
        <v>57</v>
      </c>
      <c r="K154" s="453"/>
      <c r="L154" s="24"/>
      <c r="M154" s="453">
        <v>7</v>
      </c>
      <c r="N154" s="453"/>
      <c r="O154" s="24"/>
      <c r="P154" s="24">
        <v>5</v>
      </c>
      <c r="Q154" s="42"/>
      <c r="R154" s="453">
        <v>45</v>
      </c>
      <c r="S154" s="453"/>
    </row>
    <row r="155" spans="1:19" s="2" customFormat="1" ht="13.5" customHeight="1">
      <c r="A155" s="401" t="s">
        <v>135</v>
      </c>
      <c r="B155" s="401"/>
      <c r="C155" s="401"/>
      <c r="D155" s="401"/>
      <c r="E155" s="401"/>
      <c r="F155" s="453" t="s">
        <v>135</v>
      </c>
      <c r="G155" s="453"/>
      <c r="H155" s="453" t="s">
        <v>135</v>
      </c>
      <c r="I155" s="453"/>
      <c r="J155" s="453" t="s">
        <v>135</v>
      </c>
      <c r="K155" s="453"/>
      <c r="L155" s="24"/>
      <c r="M155" s="453" t="s">
        <v>135</v>
      </c>
      <c r="N155" s="453"/>
      <c r="O155" s="24"/>
      <c r="P155" s="24" t="s">
        <v>135</v>
      </c>
      <c r="Q155" s="42"/>
      <c r="R155" s="453" t="s">
        <v>135</v>
      </c>
      <c r="S155" s="453"/>
    </row>
    <row r="156" spans="1:19" s="34" customFormat="1" ht="11.25">
      <c r="A156" s="386" t="s">
        <v>661</v>
      </c>
      <c r="B156" s="372"/>
      <c r="C156" s="372"/>
      <c r="D156" s="372"/>
      <c r="E156" s="454"/>
      <c r="F156" s="455"/>
      <c r="G156" s="456"/>
      <c r="H156" s="456"/>
      <c r="I156" s="456"/>
      <c r="J156" s="456"/>
      <c r="K156" s="456"/>
      <c r="L156" s="456"/>
      <c r="M156" s="456"/>
      <c r="N156" s="456"/>
      <c r="O156" s="456"/>
      <c r="P156" s="456"/>
      <c r="Q156" s="456"/>
      <c r="R156" s="456"/>
      <c r="S156" s="456"/>
    </row>
    <row r="157" spans="1:19" s="2" customFormat="1" ht="13.5" customHeight="1">
      <c r="A157" s="401" t="s">
        <v>1123</v>
      </c>
      <c r="B157" s="401"/>
      <c r="C157" s="401"/>
      <c r="D157" s="401"/>
      <c r="E157" s="401"/>
      <c r="F157" s="453">
        <v>60</v>
      </c>
      <c r="G157" s="453"/>
      <c r="H157" s="453">
        <v>4</v>
      </c>
      <c r="I157" s="453"/>
      <c r="J157" s="453">
        <v>34</v>
      </c>
      <c r="K157" s="453"/>
      <c r="L157" s="24"/>
      <c r="M157" s="453">
        <v>2</v>
      </c>
      <c r="N157" s="453"/>
      <c r="O157" s="24"/>
      <c r="P157" s="24">
        <v>13</v>
      </c>
      <c r="Q157" s="42"/>
      <c r="R157" s="453">
        <v>19</v>
      </c>
      <c r="S157" s="453"/>
    </row>
    <row r="158" spans="1:19" s="2" customFormat="1" ht="13.5" customHeight="1">
      <c r="A158" s="401" t="s">
        <v>135</v>
      </c>
      <c r="B158" s="401"/>
      <c r="C158" s="401"/>
      <c r="D158" s="401"/>
      <c r="E158" s="401"/>
      <c r="F158" s="453" t="s">
        <v>135</v>
      </c>
      <c r="G158" s="453"/>
      <c r="H158" s="453" t="s">
        <v>135</v>
      </c>
      <c r="I158" s="453"/>
      <c r="J158" s="453" t="s">
        <v>135</v>
      </c>
      <c r="K158" s="453"/>
      <c r="L158" s="24"/>
      <c r="M158" s="453" t="s">
        <v>135</v>
      </c>
      <c r="N158" s="453"/>
      <c r="O158" s="24"/>
      <c r="P158" s="24" t="s">
        <v>135</v>
      </c>
      <c r="Q158" s="42"/>
      <c r="R158" s="453" t="s">
        <v>135</v>
      </c>
      <c r="S158" s="453"/>
    </row>
    <row r="159" spans="1:19" s="34" customFormat="1" ht="11.25">
      <c r="A159" s="386" t="s">
        <v>26</v>
      </c>
      <c r="B159" s="372"/>
      <c r="C159" s="372"/>
      <c r="D159" s="372"/>
      <c r="E159" s="454"/>
      <c r="F159" s="455"/>
      <c r="G159" s="456"/>
      <c r="H159" s="456"/>
      <c r="I159" s="456"/>
      <c r="J159" s="456"/>
      <c r="K159" s="456"/>
      <c r="L159" s="456"/>
      <c r="M159" s="456"/>
      <c r="N159" s="456"/>
      <c r="O159" s="456"/>
      <c r="P159" s="456"/>
      <c r="Q159" s="456"/>
      <c r="R159" s="456"/>
      <c r="S159" s="456"/>
    </row>
    <row r="160" spans="1:19" s="2" customFormat="1" ht="13.5" customHeight="1">
      <c r="A160" s="401" t="s">
        <v>1125</v>
      </c>
      <c r="B160" s="401"/>
      <c r="C160" s="401"/>
      <c r="D160" s="401"/>
      <c r="E160" s="401"/>
      <c r="F160" s="453">
        <v>60</v>
      </c>
      <c r="G160" s="453"/>
      <c r="H160" s="453">
        <v>4</v>
      </c>
      <c r="I160" s="453"/>
      <c r="J160" s="453">
        <v>60</v>
      </c>
      <c r="K160" s="453"/>
      <c r="L160" s="24"/>
      <c r="M160" s="453">
        <v>4</v>
      </c>
      <c r="N160" s="453"/>
      <c r="O160" s="24"/>
      <c r="P160" s="24">
        <v>13</v>
      </c>
      <c r="Q160" s="42"/>
      <c r="R160" s="453">
        <v>43</v>
      </c>
      <c r="S160" s="453"/>
    </row>
    <row r="161" spans="1:19" s="2" customFormat="1" ht="13.5" customHeight="1">
      <c r="A161" s="401" t="s">
        <v>1126</v>
      </c>
      <c r="B161" s="401"/>
      <c r="C161" s="401"/>
      <c r="D161" s="401"/>
      <c r="E161" s="401"/>
      <c r="F161" s="453">
        <v>60</v>
      </c>
      <c r="G161" s="453"/>
      <c r="H161" s="453">
        <v>4</v>
      </c>
      <c r="I161" s="453"/>
      <c r="J161" s="453">
        <v>40</v>
      </c>
      <c r="K161" s="453"/>
      <c r="L161" s="24"/>
      <c r="M161" s="453">
        <v>11</v>
      </c>
      <c r="N161" s="453"/>
      <c r="O161" s="24"/>
      <c r="P161" s="24">
        <v>9</v>
      </c>
      <c r="Q161" s="42"/>
      <c r="R161" s="453">
        <v>20</v>
      </c>
      <c r="S161" s="453"/>
    </row>
    <row r="162" spans="1:19" s="2" customFormat="1" ht="13.5" customHeight="1">
      <c r="A162" s="401" t="s">
        <v>1127</v>
      </c>
      <c r="B162" s="401"/>
      <c r="C162" s="401"/>
      <c r="D162" s="401"/>
      <c r="E162" s="401"/>
      <c r="F162" s="453">
        <v>60</v>
      </c>
      <c r="G162" s="453"/>
      <c r="H162" s="453">
        <v>4</v>
      </c>
      <c r="I162" s="453"/>
      <c r="J162" s="453">
        <v>12</v>
      </c>
      <c r="K162" s="453"/>
      <c r="L162" s="24"/>
      <c r="M162" s="453">
        <v>2</v>
      </c>
      <c r="N162" s="453"/>
      <c r="O162" s="24"/>
      <c r="P162" s="24">
        <v>1</v>
      </c>
      <c r="Q162" s="42"/>
      <c r="R162" s="453">
        <v>9</v>
      </c>
      <c r="S162" s="453"/>
    </row>
    <row r="163" spans="1:19" s="2" customFormat="1" ht="13.5" customHeight="1">
      <c r="A163" s="401" t="s">
        <v>135</v>
      </c>
      <c r="B163" s="401"/>
      <c r="C163" s="401"/>
      <c r="D163" s="401"/>
      <c r="E163" s="401"/>
      <c r="F163" s="453" t="s">
        <v>135</v>
      </c>
      <c r="G163" s="453"/>
      <c r="H163" s="453" t="s">
        <v>135</v>
      </c>
      <c r="I163" s="453"/>
      <c r="J163" s="453" t="s">
        <v>135</v>
      </c>
      <c r="K163" s="453"/>
      <c r="L163" s="24"/>
      <c r="M163" s="453" t="s">
        <v>135</v>
      </c>
      <c r="N163" s="453"/>
      <c r="O163" s="24"/>
      <c r="P163" s="24" t="s">
        <v>135</v>
      </c>
      <c r="Q163" s="42"/>
      <c r="R163" s="453" t="s">
        <v>135</v>
      </c>
      <c r="S163" s="453"/>
    </row>
    <row r="164" spans="1:19" s="34" customFormat="1" ht="11.25">
      <c r="A164" s="386" t="s">
        <v>699</v>
      </c>
      <c r="B164" s="372"/>
      <c r="C164" s="372"/>
      <c r="D164" s="372"/>
      <c r="E164" s="454"/>
      <c r="F164" s="455"/>
      <c r="G164" s="456"/>
      <c r="H164" s="456"/>
      <c r="I164" s="456"/>
      <c r="J164" s="456"/>
      <c r="K164" s="456"/>
      <c r="L164" s="456"/>
      <c r="M164" s="456"/>
      <c r="N164" s="456"/>
      <c r="O164" s="456"/>
      <c r="P164" s="456"/>
      <c r="Q164" s="456"/>
      <c r="R164" s="456"/>
      <c r="S164" s="456"/>
    </row>
    <row r="165" spans="1:19" s="2" customFormat="1" ht="13.5" customHeight="1">
      <c r="A165" s="401" t="s">
        <v>1129</v>
      </c>
      <c r="B165" s="401"/>
      <c r="C165" s="401"/>
      <c r="D165" s="401"/>
      <c r="E165" s="401"/>
      <c r="F165" s="453">
        <v>60</v>
      </c>
      <c r="G165" s="453"/>
      <c r="H165" s="453">
        <v>4</v>
      </c>
      <c r="I165" s="453"/>
      <c r="J165" s="453">
        <v>44</v>
      </c>
      <c r="K165" s="453"/>
      <c r="L165" s="24"/>
      <c r="M165" s="453">
        <v>7</v>
      </c>
      <c r="N165" s="453"/>
      <c r="O165" s="24"/>
      <c r="P165" s="24">
        <v>18</v>
      </c>
      <c r="Q165" s="42"/>
      <c r="R165" s="453">
        <v>19</v>
      </c>
      <c r="S165" s="453"/>
    </row>
    <row r="166" spans="1:19" s="2" customFormat="1" ht="13.5" customHeight="1">
      <c r="A166" s="401" t="s">
        <v>1130</v>
      </c>
      <c r="B166" s="401"/>
      <c r="C166" s="401"/>
      <c r="D166" s="401"/>
      <c r="E166" s="401"/>
      <c r="F166" s="453">
        <v>60</v>
      </c>
      <c r="G166" s="453"/>
      <c r="H166" s="453">
        <v>4</v>
      </c>
      <c r="I166" s="453"/>
      <c r="J166" s="453">
        <v>16</v>
      </c>
      <c r="K166" s="453"/>
      <c r="L166" s="24"/>
      <c r="M166" s="453">
        <v>2</v>
      </c>
      <c r="N166" s="453"/>
      <c r="O166" s="24"/>
      <c r="P166" s="24">
        <v>7</v>
      </c>
      <c r="Q166" s="42"/>
      <c r="R166" s="453">
        <v>7</v>
      </c>
      <c r="S166" s="453"/>
    </row>
    <row r="167" spans="1:19" s="2" customFormat="1" ht="13.5" customHeight="1">
      <c r="A167" s="401" t="s">
        <v>1131</v>
      </c>
      <c r="B167" s="401"/>
      <c r="C167" s="401"/>
      <c r="D167" s="401"/>
      <c r="E167" s="401"/>
      <c r="F167" s="453">
        <v>60</v>
      </c>
      <c r="G167" s="453"/>
      <c r="H167" s="453">
        <v>4</v>
      </c>
      <c r="I167" s="453"/>
      <c r="J167" s="453">
        <v>30</v>
      </c>
      <c r="K167" s="453"/>
      <c r="L167" s="24"/>
      <c r="M167" s="453" t="s">
        <v>135</v>
      </c>
      <c r="N167" s="453"/>
      <c r="O167" s="24"/>
      <c r="P167" s="24">
        <v>7</v>
      </c>
      <c r="Q167" s="42"/>
      <c r="R167" s="453">
        <v>23</v>
      </c>
      <c r="S167" s="453"/>
    </row>
    <row r="168" spans="1:19" s="2" customFormat="1" ht="13.5" customHeight="1">
      <c r="A168" s="401" t="s">
        <v>135</v>
      </c>
      <c r="B168" s="401"/>
      <c r="C168" s="401"/>
      <c r="D168" s="401"/>
      <c r="E168" s="401"/>
      <c r="F168" s="453" t="s">
        <v>135</v>
      </c>
      <c r="G168" s="453"/>
      <c r="H168" s="453" t="s">
        <v>135</v>
      </c>
      <c r="I168" s="453"/>
      <c r="J168" s="453" t="s">
        <v>135</v>
      </c>
      <c r="K168" s="453"/>
      <c r="L168" s="24"/>
      <c r="M168" s="453" t="s">
        <v>135</v>
      </c>
      <c r="N168" s="453"/>
      <c r="O168" s="24"/>
      <c r="P168" s="24" t="s">
        <v>135</v>
      </c>
      <c r="Q168" s="42"/>
      <c r="R168" s="453" t="s">
        <v>135</v>
      </c>
      <c r="S168" s="453"/>
    </row>
    <row r="169" spans="1:19" s="34" customFormat="1" ht="11.25">
      <c r="A169" s="386" t="s">
        <v>28</v>
      </c>
      <c r="B169" s="372"/>
      <c r="C169" s="372"/>
      <c r="D169" s="372"/>
      <c r="E169" s="454"/>
      <c r="F169" s="455"/>
      <c r="G169" s="456"/>
      <c r="H169" s="456"/>
      <c r="I169" s="456"/>
      <c r="J169" s="456"/>
      <c r="K169" s="456"/>
      <c r="L169" s="456"/>
      <c r="M169" s="456"/>
      <c r="N169" s="456"/>
      <c r="O169" s="456"/>
      <c r="P169" s="456"/>
      <c r="Q169" s="456"/>
      <c r="R169" s="456"/>
      <c r="S169" s="456"/>
    </row>
    <row r="170" spans="1:19" s="2" customFormat="1" ht="13.5" customHeight="1">
      <c r="A170" s="401" t="s">
        <v>1133</v>
      </c>
      <c r="B170" s="401"/>
      <c r="C170" s="401"/>
      <c r="D170" s="401"/>
      <c r="E170" s="401"/>
      <c r="F170" s="453">
        <v>60</v>
      </c>
      <c r="G170" s="453"/>
      <c r="H170" s="453">
        <v>4</v>
      </c>
      <c r="I170" s="453"/>
      <c r="J170" s="453">
        <v>70</v>
      </c>
      <c r="K170" s="453"/>
      <c r="L170" s="24"/>
      <c r="M170" s="453">
        <v>5</v>
      </c>
      <c r="N170" s="453"/>
      <c r="O170" s="24"/>
      <c r="P170" s="24">
        <v>21</v>
      </c>
      <c r="Q170" s="42"/>
      <c r="R170" s="453">
        <v>44</v>
      </c>
      <c r="S170" s="453"/>
    </row>
    <row r="171" spans="1:19" s="2" customFormat="1" ht="13.5" customHeight="1">
      <c r="A171" s="401" t="s">
        <v>1134</v>
      </c>
      <c r="B171" s="401"/>
      <c r="C171" s="401"/>
      <c r="D171" s="401"/>
      <c r="E171" s="401"/>
      <c r="F171" s="453">
        <v>60</v>
      </c>
      <c r="G171" s="453"/>
      <c r="H171" s="453">
        <v>4</v>
      </c>
      <c r="I171" s="453"/>
      <c r="J171" s="453">
        <v>9</v>
      </c>
      <c r="K171" s="453"/>
      <c r="L171" s="24"/>
      <c r="M171" s="453" t="s">
        <v>135</v>
      </c>
      <c r="N171" s="453"/>
      <c r="O171" s="24"/>
      <c r="P171" s="24" t="s">
        <v>135</v>
      </c>
      <c r="Q171" s="42"/>
      <c r="R171" s="453">
        <v>9</v>
      </c>
      <c r="S171" s="453"/>
    </row>
    <row r="172" spans="1:19" s="2" customFormat="1" ht="13.5" customHeight="1">
      <c r="A172" s="401" t="s">
        <v>1135</v>
      </c>
      <c r="B172" s="401"/>
      <c r="C172" s="401"/>
      <c r="D172" s="401"/>
      <c r="E172" s="401"/>
      <c r="F172" s="453">
        <v>60</v>
      </c>
      <c r="G172" s="453"/>
      <c r="H172" s="453">
        <v>4</v>
      </c>
      <c r="I172" s="453"/>
      <c r="J172" s="453">
        <v>20</v>
      </c>
      <c r="K172" s="453"/>
      <c r="L172" s="24"/>
      <c r="M172" s="453">
        <v>2</v>
      </c>
      <c r="N172" s="453"/>
      <c r="O172" s="24"/>
      <c r="P172" s="24" t="s">
        <v>135</v>
      </c>
      <c r="Q172" s="42"/>
      <c r="R172" s="453">
        <v>18</v>
      </c>
      <c r="S172" s="453"/>
    </row>
    <row r="173" spans="1:19" s="2" customFormat="1" ht="13.5" customHeight="1">
      <c r="A173" s="401" t="s">
        <v>135</v>
      </c>
      <c r="B173" s="401"/>
      <c r="C173" s="401"/>
      <c r="D173" s="401"/>
      <c r="E173" s="401"/>
      <c r="F173" s="453" t="s">
        <v>135</v>
      </c>
      <c r="G173" s="453"/>
      <c r="H173" s="453" t="s">
        <v>135</v>
      </c>
      <c r="I173" s="453"/>
      <c r="J173" s="453" t="s">
        <v>135</v>
      </c>
      <c r="K173" s="453"/>
      <c r="L173" s="24"/>
      <c r="M173" s="453" t="s">
        <v>135</v>
      </c>
      <c r="N173" s="453"/>
      <c r="O173" s="24"/>
      <c r="P173" s="24" t="s">
        <v>135</v>
      </c>
      <c r="Q173" s="42"/>
      <c r="R173" s="453" t="s">
        <v>135</v>
      </c>
      <c r="S173" s="453"/>
    </row>
    <row r="174" spans="1:19" s="34" customFormat="1" ht="11.25">
      <c r="A174" s="386" t="s">
        <v>29</v>
      </c>
      <c r="B174" s="372"/>
      <c r="C174" s="372"/>
      <c r="D174" s="372"/>
      <c r="E174" s="454"/>
      <c r="F174" s="455"/>
      <c r="G174" s="456"/>
      <c r="H174" s="456"/>
      <c r="I174" s="456"/>
      <c r="J174" s="456"/>
      <c r="K174" s="456"/>
      <c r="L174" s="456"/>
      <c r="M174" s="456"/>
      <c r="N174" s="456"/>
      <c r="O174" s="456"/>
      <c r="P174" s="456"/>
      <c r="Q174" s="456"/>
      <c r="R174" s="456"/>
      <c r="S174" s="456"/>
    </row>
    <row r="175" spans="1:19" s="2" customFormat="1" ht="13.5" customHeight="1">
      <c r="A175" s="401" t="s">
        <v>1137</v>
      </c>
      <c r="B175" s="401"/>
      <c r="C175" s="401"/>
      <c r="D175" s="401"/>
      <c r="E175" s="401"/>
      <c r="F175" s="453">
        <v>60</v>
      </c>
      <c r="G175" s="453"/>
      <c r="H175" s="453" t="s">
        <v>135</v>
      </c>
      <c r="I175" s="453"/>
      <c r="J175" s="453">
        <v>44</v>
      </c>
      <c r="K175" s="453"/>
      <c r="L175" s="24"/>
      <c r="M175" s="453">
        <v>3</v>
      </c>
      <c r="N175" s="453"/>
      <c r="O175" s="24"/>
      <c r="P175" s="24">
        <v>1</v>
      </c>
      <c r="Q175" s="42"/>
      <c r="R175" s="453">
        <v>40</v>
      </c>
      <c r="S175" s="453"/>
    </row>
    <row r="176" spans="1:19" s="2" customFormat="1" ht="13.5" customHeight="1">
      <c r="A176" s="401" t="s">
        <v>1138</v>
      </c>
      <c r="B176" s="401"/>
      <c r="C176" s="401"/>
      <c r="D176" s="401"/>
      <c r="E176" s="401"/>
      <c r="F176" s="453">
        <v>60</v>
      </c>
      <c r="G176" s="453"/>
      <c r="H176" s="453" t="s">
        <v>135</v>
      </c>
      <c r="I176" s="453"/>
      <c r="J176" s="453">
        <v>21</v>
      </c>
      <c r="K176" s="453"/>
      <c r="L176" s="24"/>
      <c r="M176" s="453">
        <v>10</v>
      </c>
      <c r="N176" s="453"/>
      <c r="O176" s="24"/>
      <c r="P176" s="24" t="s">
        <v>135</v>
      </c>
      <c r="Q176" s="42"/>
      <c r="R176" s="453">
        <v>11</v>
      </c>
      <c r="S176" s="453"/>
    </row>
    <row r="177" spans="1:19" s="2" customFormat="1" ht="13.5" customHeight="1">
      <c r="A177" s="401" t="s">
        <v>135</v>
      </c>
      <c r="B177" s="401"/>
      <c r="C177" s="401"/>
      <c r="D177" s="401"/>
      <c r="E177" s="401"/>
      <c r="F177" s="453" t="s">
        <v>135</v>
      </c>
      <c r="G177" s="453"/>
      <c r="H177" s="453" t="s">
        <v>135</v>
      </c>
      <c r="I177" s="453"/>
      <c r="J177" s="453" t="s">
        <v>135</v>
      </c>
      <c r="K177" s="453"/>
      <c r="L177" s="24"/>
      <c r="M177" s="453" t="s">
        <v>135</v>
      </c>
      <c r="N177" s="453"/>
      <c r="O177" s="24"/>
      <c r="P177" s="24" t="s">
        <v>135</v>
      </c>
      <c r="Q177" s="42"/>
      <c r="R177" s="453" t="s">
        <v>135</v>
      </c>
      <c r="S177" s="453"/>
    </row>
    <row r="178" spans="1:19" s="34" customFormat="1" ht="11.25">
      <c r="A178" s="386" t="s">
        <v>739</v>
      </c>
      <c r="B178" s="372"/>
      <c r="C178" s="372"/>
      <c r="D178" s="372"/>
      <c r="E178" s="454"/>
      <c r="F178" s="455"/>
      <c r="G178" s="456"/>
      <c r="H178" s="456"/>
      <c r="I178" s="456"/>
      <c r="J178" s="456"/>
      <c r="K178" s="456"/>
      <c r="L178" s="456"/>
      <c r="M178" s="456"/>
      <c r="N178" s="456"/>
      <c r="O178" s="456"/>
      <c r="P178" s="456"/>
      <c r="Q178" s="456"/>
      <c r="R178" s="456"/>
      <c r="S178" s="456"/>
    </row>
    <row r="179" spans="1:19" s="2" customFormat="1" ht="13.5" customHeight="1">
      <c r="A179" s="401" t="s">
        <v>1145</v>
      </c>
      <c r="B179" s="401"/>
      <c r="C179" s="401"/>
      <c r="D179" s="401"/>
      <c r="E179" s="401"/>
      <c r="F179" s="453">
        <v>60</v>
      </c>
      <c r="G179" s="453"/>
      <c r="H179" s="453">
        <v>4</v>
      </c>
      <c r="I179" s="453"/>
      <c r="J179" s="453">
        <v>8</v>
      </c>
      <c r="K179" s="453"/>
      <c r="L179" s="24"/>
      <c r="M179" s="453" t="s">
        <v>135</v>
      </c>
      <c r="N179" s="453"/>
      <c r="O179" s="24"/>
      <c r="P179" s="24" t="s">
        <v>135</v>
      </c>
      <c r="Q179" s="42"/>
      <c r="R179" s="453">
        <v>8</v>
      </c>
      <c r="S179" s="453"/>
    </row>
    <row r="180" spans="1:19" s="2" customFormat="1" ht="13.5" customHeight="1">
      <c r="A180" s="401" t="s">
        <v>135</v>
      </c>
      <c r="B180" s="401"/>
      <c r="C180" s="401"/>
      <c r="D180" s="401"/>
      <c r="E180" s="401"/>
      <c r="F180" s="453" t="s">
        <v>135</v>
      </c>
      <c r="G180" s="453"/>
      <c r="H180" s="453" t="s">
        <v>135</v>
      </c>
      <c r="I180" s="453"/>
      <c r="J180" s="453" t="s">
        <v>135</v>
      </c>
      <c r="K180" s="453"/>
      <c r="L180" s="24"/>
      <c r="M180" s="453" t="s">
        <v>135</v>
      </c>
      <c r="N180" s="453"/>
      <c r="O180" s="24"/>
      <c r="P180" s="24" t="s">
        <v>135</v>
      </c>
      <c r="Q180" s="42"/>
      <c r="R180" s="453" t="s">
        <v>135</v>
      </c>
      <c r="S180" s="453"/>
    </row>
    <row r="181" spans="1:19" s="34" customFormat="1" ht="11.25">
      <c r="A181" s="386" t="s">
        <v>803</v>
      </c>
      <c r="B181" s="372"/>
      <c r="C181" s="372"/>
      <c r="D181" s="372"/>
      <c r="E181" s="454"/>
      <c r="F181" s="455"/>
      <c r="G181" s="456"/>
      <c r="H181" s="456"/>
      <c r="I181" s="456"/>
      <c r="J181" s="456"/>
      <c r="K181" s="456"/>
      <c r="L181" s="456"/>
      <c r="M181" s="456"/>
      <c r="N181" s="456"/>
      <c r="O181" s="456"/>
      <c r="P181" s="456"/>
      <c r="Q181" s="456"/>
      <c r="R181" s="456"/>
      <c r="S181" s="456"/>
    </row>
    <row r="182" spans="1:19" s="2" customFormat="1" ht="13.5" customHeight="1">
      <c r="A182" s="401" t="s">
        <v>1149</v>
      </c>
      <c r="B182" s="401"/>
      <c r="C182" s="401"/>
      <c r="D182" s="401"/>
      <c r="E182" s="401"/>
      <c r="F182" s="453">
        <v>60</v>
      </c>
      <c r="G182" s="453"/>
      <c r="H182" s="453">
        <v>4</v>
      </c>
      <c r="I182" s="453"/>
      <c r="J182" s="453">
        <v>57</v>
      </c>
      <c r="K182" s="453"/>
      <c r="L182" s="24"/>
      <c r="M182" s="453">
        <v>4</v>
      </c>
      <c r="N182" s="453"/>
      <c r="O182" s="24"/>
      <c r="P182" s="24">
        <v>27</v>
      </c>
      <c r="Q182" s="42"/>
      <c r="R182" s="453">
        <v>26</v>
      </c>
      <c r="S182" s="453"/>
    </row>
    <row r="183" spans="1:19" s="2" customFormat="1" ht="13.5" customHeight="1">
      <c r="A183" s="401" t="s">
        <v>1150</v>
      </c>
      <c r="B183" s="401"/>
      <c r="C183" s="401"/>
      <c r="D183" s="401"/>
      <c r="E183" s="401"/>
      <c r="F183" s="453">
        <v>60</v>
      </c>
      <c r="G183" s="453"/>
      <c r="H183" s="453">
        <v>4</v>
      </c>
      <c r="I183" s="453"/>
      <c r="J183" s="453">
        <v>18</v>
      </c>
      <c r="K183" s="453"/>
      <c r="L183" s="24"/>
      <c r="M183" s="453">
        <v>4</v>
      </c>
      <c r="N183" s="453"/>
      <c r="O183" s="24"/>
      <c r="P183" s="24">
        <v>7</v>
      </c>
      <c r="Q183" s="42"/>
      <c r="R183" s="453">
        <v>7</v>
      </c>
      <c r="S183" s="453"/>
    </row>
    <row r="184" spans="1:19" s="2" customFormat="1" ht="13.5" customHeight="1">
      <c r="A184" s="401" t="s">
        <v>1151</v>
      </c>
      <c r="B184" s="401"/>
      <c r="C184" s="401"/>
      <c r="D184" s="401"/>
      <c r="E184" s="401"/>
      <c r="F184" s="453" t="s">
        <v>135</v>
      </c>
      <c r="G184" s="453"/>
      <c r="H184" s="453">
        <v>4</v>
      </c>
      <c r="I184" s="453"/>
      <c r="J184" s="453">
        <v>43</v>
      </c>
      <c r="K184" s="453"/>
      <c r="L184" s="24"/>
      <c r="M184" s="453">
        <v>5</v>
      </c>
      <c r="N184" s="453"/>
      <c r="O184" s="24"/>
      <c r="P184" s="24">
        <v>19</v>
      </c>
      <c r="Q184" s="42"/>
      <c r="R184" s="453">
        <v>19</v>
      </c>
      <c r="S184" s="453"/>
    </row>
    <row r="185" spans="1:19" s="2" customFormat="1" ht="13.5" customHeight="1">
      <c r="A185" s="401" t="s">
        <v>135</v>
      </c>
      <c r="B185" s="401"/>
      <c r="C185" s="401"/>
      <c r="D185" s="401"/>
      <c r="E185" s="401"/>
      <c r="F185" s="453" t="s">
        <v>135</v>
      </c>
      <c r="G185" s="453"/>
      <c r="H185" s="453" t="s">
        <v>135</v>
      </c>
      <c r="I185" s="453"/>
      <c r="J185" s="453" t="s">
        <v>135</v>
      </c>
      <c r="K185" s="453"/>
      <c r="L185" s="24"/>
      <c r="M185" s="453" t="s">
        <v>135</v>
      </c>
      <c r="N185" s="453"/>
      <c r="O185" s="24"/>
      <c r="P185" s="24" t="s">
        <v>135</v>
      </c>
      <c r="Q185" s="42"/>
      <c r="R185" s="453" t="s">
        <v>135</v>
      </c>
      <c r="S185" s="453"/>
    </row>
    <row r="186" spans="1:19" s="34" customFormat="1" ht="11.25">
      <c r="A186" s="386" t="s">
        <v>809</v>
      </c>
      <c r="B186" s="372"/>
      <c r="C186" s="372"/>
      <c r="D186" s="372"/>
      <c r="E186" s="454"/>
      <c r="F186" s="455"/>
      <c r="G186" s="456"/>
      <c r="H186" s="456"/>
      <c r="I186" s="456"/>
      <c r="J186" s="456"/>
      <c r="K186" s="456"/>
      <c r="L186" s="456"/>
      <c r="M186" s="456"/>
      <c r="N186" s="456"/>
      <c r="O186" s="456"/>
      <c r="P186" s="456"/>
      <c r="Q186" s="456"/>
      <c r="R186" s="456"/>
      <c r="S186" s="456"/>
    </row>
    <row r="187" spans="1:19" s="2" customFormat="1" ht="13.5" customHeight="1">
      <c r="A187" s="401" t="s">
        <v>1153</v>
      </c>
      <c r="B187" s="401"/>
      <c r="C187" s="401"/>
      <c r="D187" s="401"/>
      <c r="E187" s="401"/>
      <c r="F187" s="453">
        <v>60</v>
      </c>
      <c r="G187" s="453"/>
      <c r="H187" s="453">
        <v>4</v>
      </c>
      <c r="I187" s="453"/>
      <c r="J187" s="453">
        <v>59</v>
      </c>
      <c r="K187" s="453"/>
      <c r="L187" s="24"/>
      <c r="M187" s="453">
        <v>2</v>
      </c>
      <c r="N187" s="453"/>
      <c r="O187" s="24"/>
      <c r="P187" s="24">
        <v>23</v>
      </c>
      <c r="Q187" s="42"/>
      <c r="R187" s="453">
        <v>34</v>
      </c>
      <c r="S187" s="453"/>
    </row>
    <row r="188" spans="1:19" s="2" customFormat="1" ht="13.5" customHeight="1">
      <c r="A188" s="401" t="s">
        <v>1154</v>
      </c>
      <c r="B188" s="401"/>
      <c r="C188" s="401"/>
      <c r="D188" s="401"/>
      <c r="E188" s="401"/>
      <c r="F188" s="453">
        <v>90</v>
      </c>
      <c r="G188" s="453"/>
      <c r="H188" s="453">
        <v>6</v>
      </c>
      <c r="I188" s="453"/>
      <c r="J188" s="453">
        <v>60</v>
      </c>
      <c r="K188" s="453"/>
      <c r="L188" s="24"/>
      <c r="M188" s="453">
        <v>7</v>
      </c>
      <c r="N188" s="453"/>
      <c r="O188" s="24"/>
      <c r="P188" s="24">
        <v>12</v>
      </c>
      <c r="Q188" s="42"/>
      <c r="R188" s="453">
        <v>41</v>
      </c>
      <c r="S188" s="453"/>
    </row>
    <row r="189" spans="1:19" s="2" customFormat="1" ht="13.5" customHeight="1">
      <c r="A189" s="401" t="s">
        <v>1155</v>
      </c>
      <c r="B189" s="401"/>
      <c r="C189" s="401"/>
      <c r="D189" s="401"/>
      <c r="E189" s="401"/>
      <c r="F189" s="453">
        <v>90</v>
      </c>
      <c r="G189" s="453"/>
      <c r="H189" s="453">
        <v>6</v>
      </c>
      <c r="I189" s="453"/>
      <c r="J189" s="453">
        <v>58</v>
      </c>
      <c r="K189" s="453"/>
      <c r="L189" s="24"/>
      <c r="M189" s="453">
        <v>11</v>
      </c>
      <c r="N189" s="453"/>
      <c r="O189" s="24"/>
      <c r="P189" s="24">
        <v>14</v>
      </c>
      <c r="Q189" s="42"/>
      <c r="R189" s="453">
        <v>33</v>
      </c>
      <c r="S189" s="453"/>
    </row>
    <row r="190" spans="1:19" s="2" customFormat="1" ht="13.5" customHeight="1">
      <c r="A190" s="457" t="s">
        <v>135</v>
      </c>
      <c r="B190" s="460"/>
      <c r="C190" s="460"/>
      <c r="D190" s="460"/>
      <c r="E190" s="460"/>
      <c r="F190" s="460"/>
      <c r="G190" s="460"/>
      <c r="H190" s="460"/>
      <c r="I190" s="460"/>
      <c r="J190" s="460"/>
      <c r="K190" s="460"/>
      <c r="L190" s="460"/>
      <c r="M190" s="460"/>
      <c r="N190" s="460"/>
      <c r="O190" s="460"/>
      <c r="P190" s="460"/>
      <c r="Q190" s="460"/>
      <c r="R190" s="460"/>
      <c r="S190" s="458"/>
    </row>
    <row r="191" spans="1:19" s="2" customFormat="1" ht="13.5" customHeight="1">
      <c r="A191" s="367" t="s">
        <v>124</v>
      </c>
      <c r="B191" s="368"/>
      <c r="C191" s="368"/>
      <c r="D191" s="368"/>
      <c r="E191" s="368"/>
      <c r="F191" s="368"/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68"/>
      <c r="R191" s="368"/>
      <c r="S191" s="371"/>
    </row>
    <row r="192" spans="1:19" s="34" customFormat="1" ht="11.25">
      <c r="A192" s="386" t="s">
        <v>133</v>
      </c>
      <c r="B192" s="372"/>
      <c r="C192" s="372"/>
      <c r="D192" s="372"/>
      <c r="E192" s="454"/>
      <c r="F192" s="455"/>
      <c r="G192" s="456"/>
      <c r="H192" s="456"/>
      <c r="I192" s="456"/>
      <c r="J192" s="456"/>
      <c r="K192" s="456"/>
      <c r="L192" s="456"/>
      <c r="M192" s="456"/>
      <c r="N192" s="456"/>
      <c r="O192" s="456"/>
      <c r="P192" s="456"/>
      <c r="Q192" s="456"/>
      <c r="R192" s="456"/>
      <c r="S192" s="456"/>
    </row>
    <row r="193" spans="1:19" s="2" customFormat="1" ht="13.5" customHeight="1">
      <c r="A193" s="401" t="s">
        <v>134</v>
      </c>
      <c r="B193" s="401"/>
      <c r="C193" s="401"/>
      <c r="D193" s="401"/>
      <c r="E193" s="401"/>
      <c r="F193" s="453">
        <v>60</v>
      </c>
      <c r="G193" s="453"/>
      <c r="H193" s="453">
        <v>4</v>
      </c>
      <c r="I193" s="453"/>
      <c r="J193" s="453">
        <v>65</v>
      </c>
      <c r="K193" s="453"/>
      <c r="L193" s="24"/>
      <c r="M193" s="453">
        <v>8</v>
      </c>
      <c r="N193" s="453"/>
      <c r="O193" s="24"/>
      <c r="P193" s="24">
        <v>24</v>
      </c>
      <c r="Q193" s="42"/>
      <c r="R193" s="453">
        <v>33</v>
      </c>
      <c r="S193" s="453"/>
    </row>
    <row r="194" spans="1:19" s="2" customFormat="1" ht="13.5" customHeight="1">
      <c r="A194" s="401" t="s">
        <v>135</v>
      </c>
      <c r="B194" s="401"/>
      <c r="C194" s="401"/>
      <c r="D194" s="401"/>
      <c r="E194" s="401"/>
      <c r="F194" s="453" t="s">
        <v>135</v>
      </c>
      <c r="G194" s="453"/>
      <c r="H194" s="453" t="s">
        <v>135</v>
      </c>
      <c r="I194" s="453"/>
      <c r="J194" s="453" t="s">
        <v>135</v>
      </c>
      <c r="K194" s="453"/>
      <c r="L194" s="24"/>
      <c r="M194" s="453" t="s">
        <v>135</v>
      </c>
      <c r="N194" s="453"/>
      <c r="O194" s="24"/>
      <c r="P194" s="24" t="s">
        <v>135</v>
      </c>
      <c r="Q194" s="42"/>
      <c r="R194" s="453" t="s">
        <v>135</v>
      </c>
      <c r="S194" s="453"/>
    </row>
    <row r="195" spans="1:19" s="34" customFormat="1" ht="11.25">
      <c r="A195" s="386" t="s">
        <v>141</v>
      </c>
      <c r="B195" s="372"/>
      <c r="C195" s="372"/>
      <c r="D195" s="372"/>
      <c r="E195" s="454"/>
      <c r="F195" s="455"/>
      <c r="G195" s="456"/>
      <c r="H195" s="456"/>
      <c r="I195" s="456"/>
      <c r="J195" s="456"/>
      <c r="K195" s="456"/>
      <c r="L195" s="456"/>
      <c r="M195" s="456"/>
      <c r="N195" s="456"/>
      <c r="O195" s="456"/>
      <c r="P195" s="456"/>
      <c r="Q195" s="456"/>
      <c r="R195" s="456"/>
      <c r="S195" s="456"/>
    </row>
    <row r="196" spans="1:19" s="2" customFormat="1" ht="13.5" customHeight="1">
      <c r="A196" s="401" t="s">
        <v>142</v>
      </c>
      <c r="B196" s="401"/>
      <c r="C196" s="401"/>
      <c r="D196" s="401"/>
      <c r="E196" s="401"/>
      <c r="F196" s="453">
        <v>60</v>
      </c>
      <c r="G196" s="453"/>
      <c r="H196" s="453">
        <v>4</v>
      </c>
      <c r="I196" s="453"/>
      <c r="J196" s="453">
        <v>57</v>
      </c>
      <c r="K196" s="453"/>
      <c r="L196" s="24"/>
      <c r="M196" s="453">
        <v>4</v>
      </c>
      <c r="N196" s="453"/>
      <c r="O196" s="24"/>
      <c r="P196" s="24">
        <v>14</v>
      </c>
      <c r="Q196" s="42"/>
      <c r="R196" s="453">
        <v>39</v>
      </c>
      <c r="S196" s="453"/>
    </row>
    <row r="197" spans="1:19" s="2" customFormat="1" ht="13.5" customHeight="1">
      <c r="A197" s="401" t="s">
        <v>135</v>
      </c>
      <c r="B197" s="401"/>
      <c r="C197" s="401"/>
      <c r="D197" s="401"/>
      <c r="E197" s="401"/>
      <c r="F197" s="453" t="s">
        <v>135</v>
      </c>
      <c r="G197" s="453"/>
      <c r="H197" s="453" t="s">
        <v>135</v>
      </c>
      <c r="I197" s="453"/>
      <c r="J197" s="453" t="s">
        <v>135</v>
      </c>
      <c r="K197" s="453"/>
      <c r="L197" s="24"/>
      <c r="M197" s="453" t="s">
        <v>135</v>
      </c>
      <c r="N197" s="453"/>
      <c r="O197" s="24"/>
      <c r="P197" s="24" t="s">
        <v>135</v>
      </c>
      <c r="Q197" s="42"/>
      <c r="R197" s="453" t="s">
        <v>135</v>
      </c>
      <c r="S197" s="453"/>
    </row>
    <row r="198" spans="1:19" s="34" customFormat="1" ht="11.25">
      <c r="A198" s="386" t="s">
        <v>143</v>
      </c>
      <c r="B198" s="372"/>
      <c r="C198" s="372"/>
      <c r="D198" s="372"/>
      <c r="E198" s="454"/>
      <c r="F198" s="455"/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  <c r="Q198" s="456"/>
      <c r="R198" s="456"/>
      <c r="S198" s="456"/>
    </row>
    <row r="199" spans="1:19" s="2" customFormat="1" ht="13.5" customHeight="1">
      <c r="A199" s="401" t="s">
        <v>144</v>
      </c>
      <c r="B199" s="401"/>
      <c r="C199" s="401"/>
      <c r="D199" s="401"/>
      <c r="E199" s="401"/>
      <c r="F199" s="453">
        <v>60</v>
      </c>
      <c r="G199" s="453"/>
      <c r="H199" s="453">
        <v>4</v>
      </c>
      <c r="I199" s="453"/>
      <c r="J199" s="453">
        <v>60</v>
      </c>
      <c r="K199" s="453"/>
      <c r="L199" s="24"/>
      <c r="M199" s="453">
        <v>8</v>
      </c>
      <c r="N199" s="453"/>
      <c r="O199" s="24"/>
      <c r="P199" s="24">
        <v>20</v>
      </c>
      <c r="Q199" s="42"/>
      <c r="R199" s="453">
        <v>32</v>
      </c>
      <c r="S199" s="453"/>
    </row>
    <row r="200" spans="1:19" s="2" customFormat="1" ht="13.5" customHeight="1">
      <c r="A200" s="401" t="s">
        <v>135</v>
      </c>
      <c r="B200" s="401"/>
      <c r="C200" s="401"/>
      <c r="D200" s="401"/>
      <c r="E200" s="401"/>
      <c r="F200" s="453" t="s">
        <v>135</v>
      </c>
      <c r="G200" s="453"/>
      <c r="H200" s="453" t="s">
        <v>135</v>
      </c>
      <c r="I200" s="453"/>
      <c r="J200" s="453" t="s">
        <v>135</v>
      </c>
      <c r="K200" s="453"/>
      <c r="L200" s="24"/>
      <c r="M200" s="453" t="s">
        <v>135</v>
      </c>
      <c r="N200" s="453"/>
      <c r="O200" s="24"/>
      <c r="P200" s="24" t="s">
        <v>135</v>
      </c>
      <c r="Q200" s="42"/>
      <c r="R200" s="453" t="s">
        <v>135</v>
      </c>
      <c r="S200" s="453"/>
    </row>
    <row r="201" spans="1:19" s="34" customFormat="1" ht="11.25">
      <c r="A201" s="386" t="s">
        <v>145</v>
      </c>
      <c r="B201" s="372"/>
      <c r="C201" s="372"/>
      <c r="D201" s="372"/>
      <c r="E201" s="454"/>
      <c r="F201" s="455"/>
      <c r="G201" s="456"/>
      <c r="H201" s="456"/>
      <c r="I201" s="456"/>
      <c r="J201" s="456"/>
      <c r="K201" s="456"/>
      <c r="L201" s="456"/>
      <c r="M201" s="456"/>
      <c r="N201" s="456"/>
      <c r="O201" s="456"/>
      <c r="P201" s="456"/>
      <c r="Q201" s="456"/>
      <c r="R201" s="456"/>
      <c r="S201" s="456"/>
    </row>
    <row r="202" spans="1:19" s="2" customFormat="1" ht="13.5" customHeight="1">
      <c r="A202" s="401" t="s">
        <v>146</v>
      </c>
      <c r="B202" s="401"/>
      <c r="C202" s="401"/>
      <c r="D202" s="401"/>
      <c r="E202" s="401"/>
      <c r="F202" s="453">
        <v>60</v>
      </c>
      <c r="G202" s="453"/>
      <c r="H202" s="453">
        <v>4</v>
      </c>
      <c r="I202" s="453"/>
      <c r="J202" s="453">
        <v>54</v>
      </c>
      <c r="K202" s="453"/>
      <c r="L202" s="24"/>
      <c r="M202" s="453">
        <v>3</v>
      </c>
      <c r="N202" s="453"/>
      <c r="O202" s="24"/>
      <c r="P202" s="24">
        <v>15</v>
      </c>
      <c r="Q202" s="42"/>
      <c r="R202" s="453">
        <v>36</v>
      </c>
      <c r="S202" s="453"/>
    </row>
    <row r="203" spans="1:19" s="2" customFormat="1" ht="13.5" customHeight="1">
      <c r="A203" s="401" t="s">
        <v>135</v>
      </c>
      <c r="B203" s="401"/>
      <c r="C203" s="401"/>
      <c r="D203" s="401"/>
      <c r="E203" s="401"/>
      <c r="F203" s="453" t="s">
        <v>135</v>
      </c>
      <c r="G203" s="453"/>
      <c r="H203" s="453" t="s">
        <v>135</v>
      </c>
      <c r="I203" s="453"/>
      <c r="J203" s="453" t="s">
        <v>135</v>
      </c>
      <c r="K203" s="453"/>
      <c r="L203" s="24"/>
      <c r="M203" s="453" t="s">
        <v>135</v>
      </c>
      <c r="N203" s="453"/>
      <c r="O203" s="24"/>
      <c r="P203" s="24" t="s">
        <v>135</v>
      </c>
      <c r="Q203" s="42"/>
      <c r="R203" s="453" t="s">
        <v>135</v>
      </c>
      <c r="S203" s="453"/>
    </row>
    <row r="204" spans="1:19" s="34" customFormat="1" ht="11.25">
      <c r="A204" s="386" t="s">
        <v>150</v>
      </c>
      <c r="B204" s="372"/>
      <c r="C204" s="372"/>
      <c r="D204" s="372"/>
      <c r="E204" s="454"/>
      <c r="F204" s="455"/>
      <c r="G204" s="456"/>
      <c r="H204" s="456"/>
      <c r="I204" s="456"/>
      <c r="J204" s="456"/>
      <c r="K204" s="456"/>
      <c r="L204" s="456"/>
      <c r="M204" s="456"/>
      <c r="N204" s="456"/>
      <c r="O204" s="456"/>
      <c r="P204" s="456"/>
      <c r="Q204" s="456"/>
      <c r="R204" s="456"/>
      <c r="S204" s="456"/>
    </row>
    <row r="205" spans="1:19" s="2" customFormat="1" ht="13.5" customHeight="1">
      <c r="A205" s="401" t="s">
        <v>151</v>
      </c>
      <c r="B205" s="401"/>
      <c r="C205" s="401"/>
      <c r="D205" s="401"/>
      <c r="E205" s="401"/>
      <c r="F205" s="453">
        <v>60</v>
      </c>
      <c r="G205" s="453"/>
      <c r="H205" s="453">
        <v>4</v>
      </c>
      <c r="I205" s="453"/>
      <c r="J205" s="453">
        <v>58</v>
      </c>
      <c r="K205" s="453"/>
      <c r="L205" s="24"/>
      <c r="M205" s="453">
        <v>5</v>
      </c>
      <c r="N205" s="453"/>
      <c r="O205" s="24"/>
      <c r="P205" s="24">
        <v>5</v>
      </c>
      <c r="Q205" s="42"/>
      <c r="R205" s="453">
        <v>48</v>
      </c>
      <c r="S205" s="453"/>
    </row>
  </sheetData>
  <sheetProtection password="CEFE" sheet="1"/>
  <mergeCells count="1013">
    <mergeCell ref="A201:E201"/>
    <mergeCell ref="F201:S201"/>
    <mergeCell ref="A204:E204"/>
    <mergeCell ref="F204:S204"/>
    <mergeCell ref="A203:E203"/>
    <mergeCell ref="F203:G203"/>
    <mergeCell ref="H203:I203"/>
    <mergeCell ref="J203:K203"/>
    <mergeCell ref="A202:E202"/>
    <mergeCell ref="F202:G202"/>
    <mergeCell ref="A205:E205"/>
    <mergeCell ref="F205:G205"/>
    <mergeCell ref="H205:I205"/>
    <mergeCell ref="J205:K205"/>
    <mergeCell ref="M205:N205"/>
    <mergeCell ref="R205:S205"/>
    <mergeCell ref="M203:N203"/>
    <mergeCell ref="R203:S203"/>
    <mergeCell ref="H202:I202"/>
    <mergeCell ref="J202:K202"/>
    <mergeCell ref="M202:N202"/>
    <mergeCell ref="R202:S202"/>
    <mergeCell ref="M199:N199"/>
    <mergeCell ref="R199:S199"/>
    <mergeCell ref="M200:N200"/>
    <mergeCell ref="R200:S200"/>
    <mergeCell ref="A200:E200"/>
    <mergeCell ref="F200:G200"/>
    <mergeCell ref="H200:I200"/>
    <mergeCell ref="J200:K200"/>
    <mergeCell ref="A199:E199"/>
    <mergeCell ref="F199:G199"/>
    <mergeCell ref="H199:I199"/>
    <mergeCell ref="J199:K199"/>
    <mergeCell ref="M197:N197"/>
    <mergeCell ref="R197:S197"/>
    <mergeCell ref="A198:E198"/>
    <mergeCell ref="F198:S198"/>
    <mergeCell ref="A197:E197"/>
    <mergeCell ref="F197:G197"/>
    <mergeCell ref="H197:I197"/>
    <mergeCell ref="J197:K197"/>
    <mergeCell ref="A195:E195"/>
    <mergeCell ref="F195:S195"/>
    <mergeCell ref="A196:E196"/>
    <mergeCell ref="F196:G196"/>
    <mergeCell ref="H196:I196"/>
    <mergeCell ref="J196:K196"/>
    <mergeCell ref="M196:N196"/>
    <mergeCell ref="R196:S196"/>
    <mergeCell ref="M193:N193"/>
    <mergeCell ref="R193:S193"/>
    <mergeCell ref="A194:E194"/>
    <mergeCell ref="F194:G194"/>
    <mergeCell ref="H194:I194"/>
    <mergeCell ref="J194:K194"/>
    <mergeCell ref="M194:N194"/>
    <mergeCell ref="R194:S194"/>
    <mergeCell ref="A193:E193"/>
    <mergeCell ref="F193:G193"/>
    <mergeCell ref="H193:I193"/>
    <mergeCell ref="J193:K193"/>
    <mergeCell ref="M79:N79"/>
    <mergeCell ref="R79:S79"/>
    <mergeCell ref="M176:N176"/>
    <mergeCell ref="R176:S176"/>
    <mergeCell ref="M177:N177"/>
    <mergeCell ref="R177:S177"/>
    <mergeCell ref="M173:N173"/>
    <mergeCell ref="R173:S173"/>
    <mergeCell ref="R74:S74"/>
    <mergeCell ref="A78:E78"/>
    <mergeCell ref="F78:G78"/>
    <mergeCell ref="H78:I78"/>
    <mergeCell ref="J78:K78"/>
    <mergeCell ref="R77:S77"/>
    <mergeCell ref="M77:N77"/>
    <mergeCell ref="A77:E77"/>
    <mergeCell ref="F77:G77"/>
    <mergeCell ref="A192:E192"/>
    <mergeCell ref="F192:S192"/>
    <mergeCell ref="H79:I79"/>
    <mergeCell ref="J79:K79"/>
    <mergeCell ref="A190:S190"/>
    <mergeCell ref="A191:S191"/>
    <mergeCell ref="A178:E178"/>
    <mergeCell ref="F178:S178"/>
    <mergeCell ref="A179:E179"/>
    <mergeCell ref="F179:G179"/>
    <mergeCell ref="J14:K14"/>
    <mergeCell ref="M78:N78"/>
    <mergeCell ref="R78:S78"/>
    <mergeCell ref="J15:K15"/>
    <mergeCell ref="R72:S72"/>
    <mergeCell ref="R73:S73"/>
    <mergeCell ref="M70:N70"/>
    <mergeCell ref="M15:N15"/>
    <mergeCell ref="R15:S15"/>
    <mergeCell ref="J77:K77"/>
    <mergeCell ref="A15:E15"/>
    <mergeCell ref="F15:G15"/>
    <mergeCell ref="H15:I15"/>
    <mergeCell ref="A14:E14"/>
    <mergeCell ref="F14:G14"/>
    <mergeCell ref="H14:I14"/>
    <mergeCell ref="M13:N13"/>
    <mergeCell ref="R13:S13"/>
    <mergeCell ref="M14:N14"/>
    <mergeCell ref="A12:E12"/>
    <mergeCell ref="F12:S12"/>
    <mergeCell ref="A13:E13"/>
    <mergeCell ref="F13:G13"/>
    <mergeCell ref="H13:I13"/>
    <mergeCell ref="J13:K13"/>
    <mergeCell ref="R14:S14"/>
    <mergeCell ref="H179:I179"/>
    <mergeCell ref="J179:K179"/>
    <mergeCell ref="M179:N179"/>
    <mergeCell ref="R179:S179"/>
    <mergeCell ref="A177:E177"/>
    <mergeCell ref="F177:G177"/>
    <mergeCell ref="H177:I177"/>
    <mergeCell ref="J177:K177"/>
    <mergeCell ref="A176:E176"/>
    <mergeCell ref="F176:G176"/>
    <mergeCell ref="H176:I176"/>
    <mergeCell ref="J176:K176"/>
    <mergeCell ref="A174:E174"/>
    <mergeCell ref="F174:S174"/>
    <mergeCell ref="A175:E175"/>
    <mergeCell ref="F175:G175"/>
    <mergeCell ref="H175:I175"/>
    <mergeCell ref="J175:K175"/>
    <mergeCell ref="M175:N175"/>
    <mergeCell ref="R175:S175"/>
    <mergeCell ref="A173:E173"/>
    <mergeCell ref="F173:G173"/>
    <mergeCell ref="H173:I173"/>
    <mergeCell ref="J173:K173"/>
    <mergeCell ref="M171:N171"/>
    <mergeCell ref="R171:S171"/>
    <mergeCell ref="M172:N172"/>
    <mergeCell ref="R172:S172"/>
    <mergeCell ref="A172:E172"/>
    <mergeCell ref="F172:G172"/>
    <mergeCell ref="H172:I172"/>
    <mergeCell ref="J172:K172"/>
    <mergeCell ref="A171:E171"/>
    <mergeCell ref="F171:G171"/>
    <mergeCell ref="H171:I171"/>
    <mergeCell ref="J171:K171"/>
    <mergeCell ref="A169:E169"/>
    <mergeCell ref="F169:S169"/>
    <mergeCell ref="A170:E170"/>
    <mergeCell ref="F170:G170"/>
    <mergeCell ref="H170:I170"/>
    <mergeCell ref="J170:K170"/>
    <mergeCell ref="M170:N170"/>
    <mergeCell ref="R170:S170"/>
    <mergeCell ref="A168:E168"/>
    <mergeCell ref="F168:G168"/>
    <mergeCell ref="H168:I168"/>
    <mergeCell ref="J168:K168"/>
    <mergeCell ref="M167:N167"/>
    <mergeCell ref="R167:S167"/>
    <mergeCell ref="M168:N168"/>
    <mergeCell ref="R168:S168"/>
    <mergeCell ref="A167:E167"/>
    <mergeCell ref="F167:G167"/>
    <mergeCell ref="H167:I167"/>
    <mergeCell ref="J167:K167"/>
    <mergeCell ref="M165:N165"/>
    <mergeCell ref="R165:S165"/>
    <mergeCell ref="A166:E166"/>
    <mergeCell ref="F166:G166"/>
    <mergeCell ref="H166:I166"/>
    <mergeCell ref="J166:K166"/>
    <mergeCell ref="M166:N166"/>
    <mergeCell ref="R166:S166"/>
    <mergeCell ref="A165:E165"/>
    <mergeCell ref="F165:G165"/>
    <mergeCell ref="H165:I165"/>
    <mergeCell ref="J165:K165"/>
    <mergeCell ref="H163:I163"/>
    <mergeCell ref="J163:K163"/>
    <mergeCell ref="A164:E164"/>
    <mergeCell ref="F164:S164"/>
    <mergeCell ref="M163:N163"/>
    <mergeCell ref="R163:S163"/>
    <mergeCell ref="M162:N162"/>
    <mergeCell ref="R162:S162"/>
    <mergeCell ref="A163:E163"/>
    <mergeCell ref="F163:G163"/>
    <mergeCell ref="A162:E162"/>
    <mergeCell ref="F162:G162"/>
    <mergeCell ref="H162:I162"/>
    <mergeCell ref="J162:K162"/>
    <mergeCell ref="H161:I161"/>
    <mergeCell ref="J161:K161"/>
    <mergeCell ref="H160:I160"/>
    <mergeCell ref="J160:K160"/>
    <mergeCell ref="A160:E160"/>
    <mergeCell ref="F160:G160"/>
    <mergeCell ref="A161:E161"/>
    <mergeCell ref="F161:G161"/>
    <mergeCell ref="M160:N160"/>
    <mergeCell ref="R160:S160"/>
    <mergeCell ref="M161:N161"/>
    <mergeCell ref="R161:S161"/>
    <mergeCell ref="A159:E159"/>
    <mergeCell ref="F159:S159"/>
    <mergeCell ref="A158:E158"/>
    <mergeCell ref="F158:G158"/>
    <mergeCell ref="H158:I158"/>
    <mergeCell ref="J158:K158"/>
    <mergeCell ref="M158:N158"/>
    <mergeCell ref="R158:S158"/>
    <mergeCell ref="A156:E156"/>
    <mergeCell ref="F156:S156"/>
    <mergeCell ref="A157:E157"/>
    <mergeCell ref="F157:G157"/>
    <mergeCell ref="H157:I157"/>
    <mergeCell ref="J157:K157"/>
    <mergeCell ref="M157:N157"/>
    <mergeCell ref="R157:S157"/>
    <mergeCell ref="M155:N155"/>
    <mergeCell ref="R155:S155"/>
    <mergeCell ref="A155:E155"/>
    <mergeCell ref="F155:G155"/>
    <mergeCell ref="H155:I155"/>
    <mergeCell ref="J155:K155"/>
    <mergeCell ref="M153:N153"/>
    <mergeCell ref="R153:S153"/>
    <mergeCell ref="M154:N154"/>
    <mergeCell ref="R154:S154"/>
    <mergeCell ref="A154:E154"/>
    <mergeCell ref="F154:G154"/>
    <mergeCell ref="H154:I154"/>
    <mergeCell ref="J154:K154"/>
    <mergeCell ref="A153:E153"/>
    <mergeCell ref="F153:G153"/>
    <mergeCell ref="H153:I153"/>
    <mergeCell ref="J153:K153"/>
    <mergeCell ref="A151:E151"/>
    <mergeCell ref="F151:S151"/>
    <mergeCell ref="A152:E152"/>
    <mergeCell ref="F152:G152"/>
    <mergeCell ref="H152:I152"/>
    <mergeCell ref="J152:K152"/>
    <mergeCell ref="M152:N152"/>
    <mergeCell ref="R152:S152"/>
    <mergeCell ref="A150:E150"/>
    <mergeCell ref="F150:G150"/>
    <mergeCell ref="H150:I150"/>
    <mergeCell ref="J150:K150"/>
    <mergeCell ref="M149:N149"/>
    <mergeCell ref="R149:S149"/>
    <mergeCell ref="M150:N150"/>
    <mergeCell ref="R150:S150"/>
    <mergeCell ref="A149:E149"/>
    <mergeCell ref="F149:G149"/>
    <mergeCell ref="H149:I149"/>
    <mergeCell ref="J149:K149"/>
    <mergeCell ref="A147:E147"/>
    <mergeCell ref="F147:S147"/>
    <mergeCell ref="A148:E148"/>
    <mergeCell ref="F148:G148"/>
    <mergeCell ref="H148:I148"/>
    <mergeCell ref="J148:K148"/>
    <mergeCell ref="M148:N148"/>
    <mergeCell ref="R148:S148"/>
    <mergeCell ref="A146:E146"/>
    <mergeCell ref="F146:G146"/>
    <mergeCell ref="H146:I146"/>
    <mergeCell ref="J146:K146"/>
    <mergeCell ref="M145:N145"/>
    <mergeCell ref="R145:S145"/>
    <mergeCell ref="M146:N146"/>
    <mergeCell ref="R146:S146"/>
    <mergeCell ref="A145:E145"/>
    <mergeCell ref="F145:G145"/>
    <mergeCell ref="H145:I145"/>
    <mergeCell ref="J145:K145"/>
    <mergeCell ref="A143:E143"/>
    <mergeCell ref="F143:S143"/>
    <mergeCell ref="A144:E144"/>
    <mergeCell ref="F144:G144"/>
    <mergeCell ref="H144:I144"/>
    <mergeCell ref="J144:K144"/>
    <mergeCell ref="M144:N144"/>
    <mergeCell ref="R144:S144"/>
    <mergeCell ref="M142:N142"/>
    <mergeCell ref="R142:S142"/>
    <mergeCell ref="A141:E141"/>
    <mergeCell ref="F141:G141"/>
    <mergeCell ref="A142:E142"/>
    <mergeCell ref="F142:G142"/>
    <mergeCell ref="H142:I142"/>
    <mergeCell ref="J142:K142"/>
    <mergeCell ref="H141:I141"/>
    <mergeCell ref="J141:K141"/>
    <mergeCell ref="M139:N139"/>
    <mergeCell ref="R139:S139"/>
    <mergeCell ref="M140:N140"/>
    <mergeCell ref="R140:S140"/>
    <mergeCell ref="M141:N141"/>
    <mergeCell ref="R141:S141"/>
    <mergeCell ref="A140:E140"/>
    <mergeCell ref="F140:G140"/>
    <mergeCell ref="H140:I140"/>
    <mergeCell ref="J140:K140"/>
    <mergeCell ref="A139:E139"/>
    <mergeCell ref="F139:G139"/>
    <mergeCell ref="H139:I139"/>
    <mergeCell ref="J139:K139"/>
    <mergeCell ref="A137:E137"/>
    <mergeCell ref="F137:S137"/>
    <mergeCell ref="A138:E138"/>
    <mergeCell ref="F138:G138"/>
    <mergeCell ref="H138:I138"/>
    <mergeCell ref="J138:K138"/>
    <mergeCell ref="M138:N138"/>
    <mergeCell ref="R138:S138"/>
    <mergeCell ref="M131:N131"/>
    <mergeCell ref="R131:S131"/>
    <mergeCell ref="A131:E131"/>
    <mergeCell ref="F131:G131"/>
    <mergeCell ref="H131:I131"/>
    <mergeCell ref="J131:K131"/>
    <mergeCell ref="M129:N129"/>
    <mergeCell ref="R129:S129"/>
    <mergeCell ref="M130:N130"/>
    <mergeCell ref="R130:S130"/>
    <mergeCell ref="A130:E130"/>
    <mergeCell ref="F130:G130"/>
    <mergeCell ref="H130:I130"/>
    <mergeCell ref="J130:K130"/>
    <mergeCell ref="A129:E129"/>
    <mergeCell ref="F129:G129"/>
    <mergeCell ref="H129:I129"/>
    <mergeCell ref="J129:K129"/>
    <mergeCell ref="A127:E127"/>
    <mergeCell ref="F127:S127"/>
    <mergeCell ref="A128:E128"/>
    <mergeCell ref="F128:G128"/>
    <mergeCell ref="H128:I128"/>
    <mergeCell ref="J128:K128"/>
    <mergeCell ref="M128:N128"/>
    <mergeCell ref="R128:S128"/>
    <mergeCell ref="M126:N126"/>
    <mergeCell ref="R126:S126"/>
    <mergeCell ref="A126:E126"/>
    <mergeCell ref="F126:G126"/>
    <mergeCell ref="H126:I126"/>
    <mergeCell ref="J126:K126"/>
    <mergeCell ref="M124:N124"/>
    <mergeCell ref="R124:S124"/>
    <mergeCell ref="M125:N125"/>
    <mergeCell ref="R125:S125"/>
    <mergeCell ref="A125:E125"/>
    <mergeCell ref="F125:G125"/>
    <mergeCell ref="H125:I125"/>
    <mergeCell ref="J125:K125"/>
    <mergeCell ref="A124:E124"/>
    <mergeCell ref="F124:G124"/>
    <mergeCell ref="H124:I124"/>
    <mergeCell ref="J124:K124"/>
    <mergeCell ref="A122:E122"/>
    <mergeCell ref="F122:S122"/>
    <mergeCell ref="A123:E123"/>
    <mergeCell ref="F123:G123"/>
    <mergeCell ref="H123:I123"/>
    <mergeCell ref="J123:K123"/>
    <mergeCell ref="M123:N123"/>
    <mergeCell ref="R123:S123"/>
    <mergeCell ref="M121:N121"/>
    <mergeCell ref="R121:S121"/>
    <mergeCell ref="A121:E121"/>
    <mergeCell ref="F121:G121"/>
    <mergeCell ref="H121:I121"/>
    <mergeCell ref="J121:K121"/>
    <mergeCell ref="M119:N119"/>
    <mergeCell ref="R119:S119"/>
    <mergeCell ref="A120:E120"/>
    <mergeCell ref="F120:G120"/>
    <mergeCell ref="H120:I120"/>
    <mergeCell ref="J120:K120"/>
    <mergeCell ref="M120:N120"/>
    <mergeCell ref="R120:S120"/>
    <mergeCell ref="A119:E119"/>
    <mergeCell ref="F119:G119"/>
    <mergeCell ref="H119:I119"/>
    <mergeCell ref="J119:K119"/>
    <mergeCell ref="H116:I116"/>
    <mergeCell ref="J116:K116"/>
    <mergeCell ref="M116:N116"/>
    <mergeCell ref="R116:S116"/>
    <mergeCell ref="A7:E7"/>
    <mergeCell ref="A3:D3"/>
    <mergeCell ref="A116:E116"/>
    <mergeCell ref="F116:G116"/>
    <mergeCell ref="A75:E75"/>
    <mergeCell ref="F75:S75"/>
    <mergeCell ref="M74:N74"/>
    <mergeCell ref="H77:I77"/>
    <mergeCell ref="M113:N113"/>
    <mergeCell ref="R113:S113"/>
    <mergeCell ref="A114:E114"/>
    <mergeCell ref="F114:G114"/>
    <mergeCell ref="H114:I114"/>
    <mergeCell ref="J114:K114"/>
    <mergeCell ref="A113:E113"/>
    <mergeCell ref="F113:G113"/>
    <mergeCell ref="H113:I113"/>
    <mergeCell ref="J113:K113"/>
    <mergeCell ref="M111:N111"/>
    <mergeCell ref="R111:S111"/>
    <mergeCell ref="A112:E112"/>
    <mergeCell ref="F112:S112"/>
    <mergeCell ref="A111:E111"/>
    <mergeCell ref="F111:G111"/>
    <mergeCell ref="H111:I111"/>
    <mergeCell ref="J111:K111"/>
    <mergeCell ref="M109:N109"/>
    <mergeCell ref="R109:S109"/>
    <mergeCell ref="M110:N110"/>
    <mergeCell ref="R110:S110"/>
    <mergeCell ref="A110:E110"/>
    <mergeCell ref="F110:G110"/>
    <mergeCell ref="H110:I110"/>
    <mergeCell ref="J110:K110"/>
    <mergeCell ref="A109:E109"/>
    <mergeCell ref="F109:G109"/>
    <mergeCell ref="H109:I109"/>
    <mergeCell ref="J109:K109"/>
    <mergeCell ref="M107:N107"/>
    <mergeCell ref="R107:S107"/>
    <mergeCell ref="A108:E108"/>
    <mergeCell ref="F108:S108"/>
    <mergeCell ref="A107:E107"/>
    <mergeCell ref="F107:G107"/>
    <mergeCell ref="H107:I107"/>
    <mergeCell ref="J107:K107"/>
    <mergeCell ref="M104:N104"/>
    <mergeCell ref="R104:S104"/>
    <mergeCell ref="M105:N105"/>
    <mergeCell ref="R105:S105"/>
    <mergeCell ref="M106:N106"/>
    <mergeCell ref="R106:S106"/>
    <mergeCell ref="A105:E105"/>
    <mergeCell ref="F105:G105"/>
    <mergeCell ref="H105:I105"/>
    <mergeCell ref="J105:K105"/>
    <mergeCell ref="A106:E106"/>
    <mergeCell ref="F106:G106"/>
    <mergeCell ref="H106:I106"/>
    <mergeCell ref="J106:K106"/>
    <mergeCell ref="A104:E104"/>
    <mergeCell ref="F104:G104"/>
    <mergeCell ref="H104:I104"/>
    <mergeCell ref="J104:K104"/>
    <mergeCell ref="M102:N102"/>
    <mergeCell ref="R102:S102"/>
    <mergeCell ref="A103:E103"/>
    <mergeCell ref="F103:S103"/>
    <mergeCell ref="A102:E102"/>
    <mergeCell ref="F102:G102"/>
    <mergeCell ref="H102:I102"/>
    <mergeCell ref="J102:K102"/>
    <mergeCell ref="M99:N99"/>
    <mergeCell ref="R99:S99"/>
    <mergeCell ref="M100:N100"/>
    <mergeCell ref="R100:S100"/>
    <mergeCell ref="M101:N101"/>
    <mergeCell ref="R101:S101"/>
    <mergeCell ref="A100:E100"/>
    <mergeCell ref="F100:G100"/>
    <mergeCell ref="H100:I100"/>
    <mergeCell ref="J100:K100"/>
    <mergeCell ref="A101:E101"/>
    <mergeCell ref="F101:G101"/>
    <mergeCell ref="H101:I101"/>
    <mergeCell ref="J101:K101"/>
    <mergeCell ref="A99:E99"/>
    <mergeCell ref="F99:G99"/>
    <mergeCell ref="H99:I99"/>
    <mergeCell ref="J99:K99"/>
    <mergeCell ref="M97:N97"/>
    <mergeCell ref="R97:S97"/>
    <mergeCell ref="A98:E98"/>
    <mergeCell ref="F98:S98"/>
    <mergeCell ref="A97:E97"/>
    <mergeCell ref="F97:G97"/>
    <mergeCell ref="H97:I97"/>
    <mergeCell ref="J97:K97"/>
    <mergeCell ref="M94:N94"/>
    <mergeCell ref="R94:S94"/>
    <mergeCell ref="M95:N95"/>
    <mergeCell ref="R95:S95"/>
    <mergeCell ref="M96:N96"/>
    <mergeCell ref="R96:S96"/>
    <mergeCell ref="A95:E95"/>
    <mergeCell ref="F95:G95"/>
    <mergeCell ref="H95:I95"/>
    <mergeCell ref="J95:K95"/>
    <mergeCell ref="A96:E96"/>
    <mergeCell ref="F96:G96"/>
    <mergeCell ref="H96:I96"/>
    <mergeCell ref="J96:K96"/>
    <mergeCell ref="A94:E94"/>
    <mergeCell ref="F94:G94"/>
    <mergeCell ref="H94:I94"/>
    <mergeCell ref="J94:K94"/>
    <mergeCell ref="M92:N92"/>
    <mergeCell ref="R92:S92"/>
    <mergeCell ref="A93:E93"/>
    <mergeCell ref="F93:S93"/>
    <mergeCell ref="A92:E92"/>
    <mergeCell ref="F92:G92"/>
    <mergeCell ref="H92:I92"/>
    <mergeCell ref="J92:K92"/>
    <mergeCell ref="M89:N89"/>
    <mergeCell ref="R89:S89"/>
    <mergeCell ref="M90:N90"/>
    <mergeCell ref="R90:S90"/>
    <mergeCell ref="M91:N91"/>
    <mergeCell ref="R91:S91"/>
    <mergeCell ref="A90:E90"/>
    <mergeCell ref="F90:G90"/>
    <mergeCell ref="H90:I90"/>
    <mergeCell ref="J90:K90"/>
    <mergeCell ref="A91:E91"/>
    <mergeCell ref="F91:G91"/>
    <mergeCell ref="H91:I91"/>
    <mergeCell ref="J91:K91"/>
    <mergeCell ref="A89:E89"/>
    <mergeCell ref="F89:G89"/>
    <mergeCell ref="H89:I89"/>
    <mergeCell ref="J89:K89"/>
    <mergeCell ref="M82:N82"/>
    <mergeCell ref="R82:S82"/>
    <mergeCell ref="A88:E88"/>
    <mergeCell ref="F88:S88"/>
    <mergeCell ref="A82:E82"/>
    <mergeCell ref="F82:G82"/>
    <mergeCell ref="H82:I82"/>
    <mergeCell ref="J82:K82"/>
    <mergeCell ref="A83:E83"/>
    <mergeCell ref="F83:S83"/>
    <mergeCell ref="H81:I81"/>
    <mergeCell ref="J81:K81"/>
    <mergeCell ref="M81:N81"/>
    <mergeCell ref="R81:S81"/>
    <mergeCell ref="A81:E81"/>
    <mergeCell ref="F81:G81"/>
    <mergeCell ref="A79:E79"/>
    <mergeCell ref="F79:G79"/>
    <mergeCell ref="M72:N72"/>
    <mergeCell ref="M73:N73"/>
    <mergeCell ref="A80:E80"/>
    <mergeCell ref="F80:S80"/>
    <mergeCell ref="A74:E74"/>
    <mergeCell ref="F74:G74"/>
    <mergeCell ref="H74:I74"/>
    <mergeCell ref="J74:K74"/>
    <mergeCell ref="A76:E76"/>
    <mergeCell ref="F76:G76"/>
    <mergeCell ref="A73:E73"/>
    <mergeCell ref="F73:G73"/>
    <mergeCell ref="H73:I73"/>
    <mergeCell ref="J73:K73"/>
    <mergeCell ref="A72:E72"/>
    <mergeCell ref="F72:G72"/>
    <mergeCell ref="H72:I72"/>
    <mergeCell ref="J72:K72"/>
    <mergeCell ref="R70:S70"/>
    <mergeCell ref="A71:E71"/>
    <mergeCell ref="F71:S71"/>
    <mergeCell ref="A70:E70"/>
    <mergeCell ref="F70:G70"/>
    <mergeCell ref="H70:I70"/>
    <mergeCell ref="J70:K70"/>
    <mergeCell ref="M67:N67"/>
    <mergeCell ref="R67:S67"/>
    <mergeCell ref="M68:N68"/>
    <mergeCell ref="R68:S68"/>
    <mergeCell ref="M69:N69"/>
    <mergeCell ref="R69:S69"/>
    <mergeCell ref="A68:E68"/>
    <mergeCell ref="F68:G68"/>
    <mergeCell ref="H68:I68"/>
    <mergeCell ref="J68:K68"/>
    <mergeCell ref="A69:E69"/>
    <mergeCell ref="F69:G69"/>
    <mergeCell ref="H69:I69"/>
    <mergeCell ref="J69:K69"/>
    <mergeCell ref="A67:E67"/>
    <mergeCell ref="F67:G67"/>
    <mergeCell ref="H67:I67"/>
    <mergeCell ref="J67:K67"/>
    <mergeCell ref="M65:N65"/>
    <mergeCell ref="R65:S65"/>
    <mergeCell ref="A66:E66"/>
    <mergeCell ref="F66:S66"/>
    <mergeCell ref="A65:E65"/>
    <mergeCell ref="F65:G65"/>
    <mergeCell ref="H65:I65"/>
    <mergeCell ref="J65:K65"/>
    <mergeCell ref="M64:N64"/>
    <mergeCell ref="R64:S64"/>
    <mergeCell ref="A64:E64"/>
    <mergeCell ref="F64:G64"/>
    <mergeCell ref="H64:I64"/>
    <mergeCell ref="J64:K64"/>
    <mergeCell ref="H63:I63"/>
    <mergeCell ref="J63:K63"/>
    <mergeCell ref="M63:N63"/>
    <mergeCell ref="R63:S63"/>
    <mergeCell ref="A62:E62"/>
    <mergeCell ref="F62:S62"/>
    <mergeCell ref="A84:E84"/>
    <mergeCell ref="F84:G84"/>
    <mergeCell ref="H84:I84"/>
    <mergeCell ref="J84:K84"/>
    <mergeCell ref="M84:N84"/>
    <mergeCell ref="R84:S84"/>
    <mergeCell ref="A63:E63"/>
    <mergeCell ref="F63:G63"/>
    <mergeCell ref="A85:E85"/>
    <mergeCell ref="F85:G85"/>
    <mergeCell ref="H85:I85"/>
    <mergeCell ref="J85:K85"/>
    <mergeCell ref="A86:E86"/>
    <mergeCell ref="F86:G86"/>
    <mergeCell ref="H86:I86"/>
    <mergeCell ref="J86:K86"/>
    <mergeCell ref="M85:N85"/>
    <mergeCell ref="R85:S85"/>
    <mergeCell ref="M86:N86"/>
    <mergeCell ref="R86:S86"/>
    <mergeCell ref="M87:N87"/>
    <mergeCell ref="R87:S87"/>
    <mergeCell ref="A87:E87"/>
    <mergeCell ref="F87:G87"/>
    <mergeCell ref="H87:I87"/>
    <mergeCell ref="J87:K87"/>
    <mergeCell ref="M61:N61"/>
    <mergeCell ref="R61:S61"/>
    <mergeCell ref="A61:E61"/>
    <mergeCell ref="F61:G61"/>
    <mergeCell ref="H61:I61"/>
    <mergeCell ref="J61:K61"/>
    <mergeCell ref="M58:N58"/>
    <mergeCell ref="R58:S58"/>
    <mergeCell ref="M59:N59"/>
    <mergeCell ref="R59:S59"/>
    <mergeCell ref="M60:N60"/>
    <mergeCell ref="R60:S60"/>
    <mergeCell ref="A59:E59"/>
    <mergeCell ref="F59:G59"/>
    <mergeCell ref="H59:I59"/>
    <mergeCell ref="J59:K59"/>
    <mergeCell ref="A60:E60"/>
    <mergeCell ref="F60:G60"/>
    <mergeCell ref="H60:I60"/>
    <mergeCell ref="J60:K60"/>
    <mergeCell ref="A58:E58"/>
    <mergeCell ref="F58:G58"/>
    <mergeCell ref="H58:I58"/>
    <mergeCell ref="J58:K58"/>
    <mergeCell ref="M56:N56"/>
    <mergeCell ref="R56:S56"/>
    <mergeCell ref="A57:E57"/>
    <mergeCell ref="F57:S57"/>
    <mergeCell ref="A56:E56"/>
    <mergeCell ref="F56:G56"/>
    <mergeCell ref="H56:I56"/>
    <mergeCell ref="J56:K56"/>
    <mergeCell ref="M53:N53"/>
    <mergeCell ref="R53:S53"/>
    <mergeCell ref="M54:N54"/>
    <mergeCell ref="R54:S54"/>
    <mergeCell ref="M55:N55"/>
    <mergeCell ref="R55:S55"/>
    <mergeCell ref="A54:E54"/>
    <mergeCell ref="F54:G54"/>
    <mergeCell ref="H54:I54"/>
    <mergeCell ref="J54:K54"/>
    <mergeCell ref="A55:E55"/>
    <mergeCell ref="F55:G55"/>
    <mergeCell ref="H55:I55"/>
    <mergeCell ref="J55:K55"/>
    <mergeCell ref="A53:E53"/>
    <mergeCell ref="F53:G53"/>
    <mergeCell ref="H53:I53"/>
    <mergeCell ref="J53:K53"/>
    <mergeCell ref="A52:E52"/>
    <mergeCell ref="F52:S52"/>
    <mergeCell ref="M51:N51"/>
    <mergeCell ref="R51:S51"/>
    <mergeCell ref="M50:N50"/>
    <mergeCell ref="R50:S50"/>
    <mergeCell ref="A51:E51"/>
    <mergeCell ref="F51:G51"/>
    <mergeCell ref="A50:E50"/>
    <mergeCell ref="F50:G50"/>
    <mergeCell ref="H50:I50"/>
    <mergeCell ref="J50:K50"/>
    <mergeCell ref="H51:I51"/>
    <mergeCell ref="J51:K51"/>
    <mergeCell ref="A48:E48"/>
    <mergeCell ref="F48:S48"/>
    <mergeCell ref="A49:E49"/>
    <mergeCell ref="F49:G49"/>
    <mergeCell ref="H49:I49"/>
    <mergeCell ref="J49:K49"/>
    <mergeCell ref="M49:N49"/>
    <mergeCell ref="R49:S49"/>
    <mergeCell ref="A47:E47"/>
    <mergeCell ref="F47:G47"/>
    <mergeCell ref="H47:I47"/>
    <mergeCell ref="R46:S46"/>
    <mergeCell ref="M47:N47"/>
    <mergeCell ref="R47:S47"/>
    <mergeCell ref="J46:K46"/>
    <mergeCell ref="J47:K47"/>
    <mergeCell ref="M46:N46"/>
    <mergeCell ref="A45:E45"/>
    <mergeCell ref="F45:S45"/>
    <mergeCell ref="A46:E46"/>
    <mergeCell ref="F46:G46"/>
    <mergeCell ref="H46:I46"/>
    <mergeCell ref="M42:N42"/>
    <mergeCell ref="R42:S42"/>
    <mergeCell ref="M43:N43"/>
    <mergeCell ref="R43:S43"/>
    <mergeCell ref="M44:N44"/>
    <mergeCell ref="R44:S44"/>
    <mergeCell ref="A43:E43"/>
    <mergeCell ref="F43:G43"/>
    <mergeCell ref="H43:I43"/>
    <mergeCell ref="J43:K43"/>
    <mergeCell ref="A44:E44"/>
    <mergeCell ref="F44:G44"/>
    <mergeCell ref="H44:I44"/>
    <mergeCell ref="J44:K44"/>
    <mergeCell ref="A42:E42"/>
    <mergeCell ref="F42:G42"/>
    <mergeCell ref="H42:I42"/>
    <mergeCell ref="J42:K42"/>
    <mergeCell ref="M40:N40"/>
    <mergeCell ref="R40:S40"/>
    <mergeCell ref="A41:E41"/>
    <mergeCell ref="F41:S41"/>
    <mergeCell ref="A40:E40"/>
    <mergeCell ref="F40:G40"/>
    <mergeCell ref="H40:I40"/>
    <mergeCell ref="J40:K40"/>
    <mergeCell ref="M37:N37"/>
    <mergeCell ref="R37:S37"/>
    <mergeCell ref="M38:N38"/>
    <mergeCell ref="R38:S38"/>
    <mergeCell ref="M39:N39"/>
    <mergeCell ref="R39:S39"/>
    <mergeCell ref="A38:E38"/>
    <mergeCell ref="F38:G38"/>
    <mergeCell ref="H38:I38"/>
    <mergeCell ref="J38:K38"/>
    <mergeCell ref="A39:E39"/>
    <mergeCell ref="F39:G39"/>
    <mergeCell ref="H39:I39"/>
    <mergeCell ref="J39:K39"/>
    <mergeCell ref="A37:E37"/>
    <mergeCell ref="F37:G37"/>
    <mergeCell ref="H37:I37"/>
    <mergeCell ref="J37:K37"/>
    <mergeCell ref="A36:E36"/>
    <mergeCell ref="F36:S36"/>
    <mergeCell ref="A35:E35"/>
    <mergeCell ref="F35:G35"/>
    <mergeCell ref="H35:I35"/>
    <mergeCell ref="J35:K35"/>
    <mergeCell ref="M35:N35"/>
    <mergeCell ref="R35:S35"/>
    <mergeCell ref="M34:N34"/>
    <mergeCell ref="R34:S34"/>
    <mergeCell ref="A34:E34"/>
    <mergeCell ref="F34:G34"/>
    <mergeCell ref="H34:I34"/>
    <mergeCell ref="J34:K34"/>
    <mergeCell ref="A32:E32"/>
    <mergeCell ref="F32:S32"/>
    <mergeCell ref="A33:E33"/>
    <mergeCell ref="F33:G33"/>
    <mergeCell ref="H33:I33"/>
    <mergeCell ref="J33:K33"/>
    <mergeCell ref="M33:N33"/>
    <mergeCell ref="R33:S33"/>
    <mergeCell ref="M30:N30"/>
    <mergeCell ref="R30:S30"/>
    <mergeCell ref="M31:N31"/>
    <mergeCell ref="R31:S31"/>
    <mergeCell ref="A31:E31"/>
    <mergeCell ref="F31:G31"/>
    <mergeCell ref="H31:I31"/>
    <mergeCell ref="J31:K31"/>
    <mergeCell ref="A30:E30"/>
    <mergeCell ref="F30:G30"/>
    <mergeCell ref="H30:I30"/>
    <mergeCell ref="J30:K30"/>
    <mergeCell ref="M28:N28"/>
    <mergeCell ref="R28:S28"/>
    <mergeCell ref="A29:E29"/>
    <mergeCell ref="F29:S29"/>
    <mergeCell ref="A28:E28"/>
    <mergeCell ref="F28:G28"/>
    <mergeCell ref="H28:I28"/>
    <mergeCell ref="J28:K28"/>
    <mergeCell ref="A26:E26"/>
    <mergeCell ref="F26:S26"/>
    <mergeCell ref="A27:E27"/>
    <mergeCell ref="F27:G27"/>
    <mergeCell ref="H27:I27"/>
    <mergeCell ref="J27:K27"/>
    <mergeCell ref="M27:N27"/>
    <mergeCell ref="R27:S27"/>
    <mergeCell ref="M25:N25"/>
    <mergeCell ref="R25:S25"/>
    <mergeCell ref="A24:E24"/>
    <mergeCell ref="F24:G24"/>
    <mergeCell ref="A25:E25"/>
    <mergeCell ref="F25:G25"/>
    <mergeCell ref="H25:I25"/>
    <mergeCell ref="J25:K25"/>
    <mergeCell ref="H24:I24"/>
    <mergeCell ref="J24:K24"/>
    <mergeCell ref="M24:N24"/>
    <mergeCell ref="R24:S24"/>
    <mergeCell ref="A23:E23"/>
    <mergeCell ref="F23:G23"/>
    <mergeCell ref="H23:I23"/>
    <mergeCell ref="J23:K23"/>
    <mergeCell ref="M23:N23"/>
    <mergeCell ref="R23:S23"/>
    <mergeCell ref="A21:E21"/>
    <mergeCell ref="F21:S21"/>
    <mergeCell ref="A22:E22"/>
    <mergeCell ref="F22:G22"/>
    <mergeCell ref="H22:I22"/>
    <mergeCell ref="J22:K22"/>
    <mergeCell ref="M22:N22"/>
    <mergeCell ref="R22:S22"/>
    <mergeCell ref="M20:N20"/>
    <mergeCell ref="R20:S20"/>
    <mergeCell ref="A19:E19"/>
    <mergeCell ref="F19:G19"/>
    <mergeCell ref="A20:E20"/>
    <mergeCell ref="F20:G20"/>
    <mergeCell ref="H20:I20"/>
    <mergeCell ref="J20:K20"/>
    <mergeCell ref="H19:I19"/>
    <mergeCell ref="J19:K19"/>
    <mergeCell ref="A18:E18"/>
    <mergeCell ref="F18:G18"/>
    <mergeCell ref="H18:I18"/>
    <mergeCell ref="J18:K18"/>
    <mergeCell ref="H17:I17"/>
    <mergeCell ref="J17:K17"/>
    <mergeCell ref="M19:N19"/>
    <mergeCell ref="R19:S19"/>
    <mergeCell ref="M17:N17"/>
    <mergeCell ref="R17:S17"/>
    <mergeCell ref="M18:N18"/>
    <mergeCell ref="R18:S18"/>
    <mergeCell ref="A10:E10"/>
    <mergeCell ref="R11:S11"/>
    <mergeCell ref="H76:I76"/>
    <mergeCell ref="J76:K76"/>
    <mergeCell ref="M76:N76"/>
    <mergeCell ref="R76:S76"/>
    <mergeCell ref="A16:E16"/>
    <mergeCell ref="F16:S16"/>
    <mergeCell ref="A17:E17"/>
    <mergeCell ref="F17:G17"/>
    <mergeCell ref="F7:S7"/>
    <mergeCell ref="R6:S6"/>
    <mergeCell ref="H10:I10"/>
    <mergeCell ref="J8:K8"/>
    <mergeCell ref="R8:S8"/>
    <mergeCell ref="R9:S9"/>
    <mergeCell ref="M10:N10"/>
    <mergeCell ref="R10:S10"/>
    <mergeCell ref="F10:G10"/>
    <mergeCell ref="J10:K10"/>
    <mergeCell ref="A4:S5"/>
    <mergeCell ref="A6:E6"/>
    <mergeCell ref="F6:G6"/>
    <mergeCell ref="A8:E8"/>
    <mergeCell ref="M8:N8"/>
    <mergeCell ref="H6:I6"/>
    <mergeCell ref="J6:K6"/>
    <mergeCell ref="M6:N6"/>
    <mergeCell ref="F8:G8"/>
    <mergeCell ref="H8:I8"/>
    <mergeCell ref="A1:S1"/>
    <mergeCell ref="A2:S2"/>
    <mergeCell ref="R3:S3"/>
    <mergeCell ref="P3:Q3"/>
    <mergeCell ref="E3:O3"/>
    <mergeCell ref="A9:E9"/>
    <mergeCell ref="M9:N9"/>
    <mergeCell ref="F9:G9"/>
    <mergeCell ref="H9:I9"/>
    <mergeCell ref="J9:K9"/>
    <mergeCell ref="A11:E11"/>
    <mergeCell ref="M11:N11"/>
    <mergeCell ref="F11:G11"/>
    <mergeCell ref="H11:I11"/>
    <mergeCell ref="J11:K11"/>
    <mergeCell ref="M180:N180"/>
    <mergeCell ref="R180:S180"/>
    <mergeCell ref="A180:E180"/>
    <mergeCell ref="F180:G180"/>
    <mergeCell ref="H180:I180"/>
    <mergeCell ref="J180:K180"/>
    <mergeCell ref="A181:E181"/>
    <mergeCell ref="F181:S181"/>
    <mergeCell ref="A182:E182"/>
    <mergeCell ref="F182:G182"/>
    <mergeCell ref="H182:I182"/>
    <mergeCell ref="J182:K182"/>
    <mergeCell ref="M182:N182"/>
    <mergeCell ref="R182:S182"/>
    <mergeCell ref="A183:E183"/>
    <mergeCell ref="F183:G183"/>
    <mergeCell ref="H183:I183"/>
    <mergeCell ref="J183:K183"/>
    <mergeCell ref="A184:E184"/>
    <mergeCell ref="F184:G184"/>
    <mergeCell ref="H184:I184"/>
    <mergeCell ref="J184:K184"/>
    <mergeCell ref="A185:E185"/>
    <mergeCell ref="F185:G185"/>
    <mergeCell ref="H185:I185"/>
    <mergeCell ref="J185:K185"/>
    <mergeCell ref="A186:E186"/>
    <mergeCell ref="F186:S186"/>
    <mergeCell ref="A187:E187"/>
    <mergeCell ref="F187:G187"/>
    <mergeCell ref="H187:I187"/>
    <mergeCell ref="J187:K187"/>
    <mergeCell ref="M187:N187"/>
    <mergeCell ref="R187:S187"/>
    <mergeCell ref="A188:E188"/>
    <mergeCell ref="F188:G188"/>
    <mergeCell ref="H188:I188"/>
    <mergeCell ref="J188:K188"/>
    <mergeCell ref="M189:N189"/>
    <mergeCell ref="R189:S189"/>
    <mergeCell ref="A189:E189"/>
    <mergeCell ref="F189:G189"/>
    <mergeCell ref="H189:I189"/>
    <mergeCell ref="J189:K189"/>
    <mergeCell ref="M136:N136"/>
    <mergeCell ref="R136:S136"/>
    <mergeCell ref="M188:N188"/>
    <mergeCell ref="R188:S188"/>
    <mergeCell ref="M185:N185"/>
    <mergeCell ref="R185:S185"/>
    <mergeCell ref="M183:N183"/>
    <mergeCell ref="R183:S183"/>
    <mergeCell ref="M184:N184"/>
    <mergeCell ref="R184:S184"/>
    <mergeCell ref="A136:E136"/>
    <mergeCell ref="F136:G136"/>
    <mergeCell ref="H136:I136"/>
    <mergeCell ref="J136:K136"/>
    <mergeCell ref="M133:N133"/>
    <mergeCell ref="R133:S133"/>
    <mergeCell ref="M134:N134"/>
    <mergeCell ref="R134:S134"/>
    <mergeCell ref="M135:N135"/>
    <mergeCell ref="R135:S135"/>
    <mergeCell ref="A134:E134"/>
    <mergeCell ref="F134:G134"/>
    <mergeCell ref="H134:I134"/>
    <mergeCell ref="J134:K134"/>
    <mergeCell ref="A135:E135"/>
    <mergeCell ref="F135:G135"/>
    <mergeCell ref="H135:I135"/>
    <mergeCell ref="J135:K135"/>
    <mergeCell ref="A133:E133"/>
    <mergeCell ref="F133:G133"/>
    <mergeCell ref="H133:I133"/>
    <mergeCell ref="J133:K133"/>
    <mergeCell ref="M114:N114"/>
    <mergeCell ref="R114:S114"/>
    <mergeCell ref="A115:E115"/>
    <mergeCell ref="F115:G115"/>
    <mergeCell ref="H115:I115"/>
    <mergeCell ref="J115:K115"/>
    <mergeCell ref="M115:N115"/>
    <mergeCell ref="R115:S115"/>
    <mergeCell ref="A132:E132"/>
    <mergeCell ref="F132:S132"/>
    <mergeCell ref="A117:E117"/>
    <mergeCell ref="F117:S117"/>
    <mergeCell ref="A118:E118"/>
    <mergeCell ref="F118:G118"/>
    <mergeCell ref="H118:I118"/>
    <mergeCell ref="J118:K118"/>
    <mergeCell ref="M118:N118"/>
    <mergeCell ref="R118:S118"/>
  </mergeCells>
  <conditionalFormatting sqref="J138:K142 J8:K11 J13:K15 J17:K20 J22:K25 J27:K28 J30:K31 J37:K40 J42:K44 J46:K47 J49:K51 J53:K56 J58:K61 J63:K65 J67:K70 J72:K74 J76:K79 J81:K82 J84:K87 J89:K92 J94:K97 J99:K102 J104:K107 J109:K111 J113:K116 J118:K121 J123:K126 J128:K131 J133:K136 J144:K146 J148:K150 J152:K155 J157:K158 J160:K163 J165:K168 J170:K173 J175:K177 J179:K180 J182:K185 J205:K205 J193:K194 J196:K197 J199:K200 J202:K203 J187:K189 J33:K35">
    <cfRule type="cellIs" priority="1" dxfId="0" operator="notEqual" stopIfTrue="1">
      <formula>M8+P8+R8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0"/>
  <sheetViews>
    <sheetView zoomScalePageLayoutView="0" workbookViewId="0" topLeftCell="A116">
      <selection activeCell="O117" sqref="O117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</row>
    <row r="2" spans="1:17" ht="13.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</row>
    <row r="3" spans="1:17" ht="13.5" thickBot="1">
      <c r="A3" s="377" t="s">
        <v>1358</v>
      </c>
      <c r="B3" s="378"/>
      <c r="C3" s="378"/>
      <c r="D3" s="378"/>
      <c r="E3" s="378"/>
      <c r="F3" s="379"/>
      <c r="G3" s="382"/>
      <c r="H3" s="383"/>
      <c r="I3" s="383"/>
      <c r="J3" s="383"/>
      <c r="K3" s="383"/>
      <c r="L3" s="383"/>
      <c r="M3" s="384"/>
      <c r="N3" s="380" t="s">
        <v>1271</v>
      </c>
      <c r="O3" s="381"/>
      <c r="P3" s="378" t="s">
        <v>153</v>
      </c>
      <c r="Q3" s="379"/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s="8" customFormat="1" ht="12.75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</row>
    <row r="6" spans="1:17" s="1" customFormat="1" ht="12.75">
      <c r="A6" s="5" t="s">
        <v>1226</v>
      </c>
      <c r="B6" s="6" t="s">
        <v>1227</v>
      </c>
      <c r="C6" s="6" t="s">
        <v>1228</v>
      </c>
      <c r="D6" s="6" t="s">
        <v>1229</v>
      </c>
      <c r="E6" s="6" t="s">
        <v>1230</v>
      </c>
      <c r="F6" s="6" t="s">
        <v>1218</v>
      </c>
      <c r="G6" s="6" t="s">
        <v>1231</v>
      </c>
      <c r="H6" s="6" t="s">
        <v>1232</v>
      </c>
      <c r="I6" s="6" t="s">
        <v>1233</v>
      </c>
      <c r="J6" s="6" t="s">
        <v>1234</v>
      </c>
      <c r="K6" s="6" t="s">
        <v>1235</v>
      </c>
      <c r="L6" s="6" t="s">
        <v>1236</v>
      </c>
      <c r="M6" s="5" t="s">
        <v>1237</v>
      </c>
      <c r="N6" s="6" t="s">
        <v>1238</v>
      </c>
      <c r="O6" s="6" t="s">
        <v>1239</v>
      </c>
      <c r="P6" s="6" t="s">
        <v>1240</v>
      </c>
      <c r="Q6" s="6" t="s">
        <v>1215</v>
      </c>
    </row>
    <row r="7" spans="1:17" s="4" customFormat="1" ht="11.25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</row>
    <row r="8" spans="1:19" s="34" customFormat="1" ht="11.25">
      <c r="A8" s="388" t="s">
        <v>955</v>
      </c>
      <c r="B8" s="389"/>
      <c r="C8" s="389"/>
      <c r="D8" s="389"/>
      <c r="E8" s="402"/>
      <c r="F8" s="465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31"/>
      <c r="S8" s="31"/>
    </row>
    <row r="9" spans="1:17" s="2" customFormat="1" ht="11.25">
      <c r="A9" s="24" t="s">
        <v>135</v>
      </c>
      <c r="B9" s="24" t="s">
        <v>135</v>
      </c>
      <c r="C9" s="24">
        <v>120</v>
      </c>
      <c r="D9" s="24">
        <v>210</v>
      </c>
      <c r="E9" s="24" t="s">
        <v>135</v>
      </c>
      <c r="F9" s="24">
        <v>300</v>
      </c>
      <c r="G9" s="24">
        <v>136</v>
      </c>
      <c r="H9" s="24" t="s">
        <v>135</v>
      </c>
      <c r="I9" s="24" t="s">
        <v>135</v>
      </c>
      <c r="J9" s="24" t="s">
        <v>135</v>
      </c>
      <c r="K9" s="24" t="s">
        <v>135</v>
      </c>
      <c r="L9" s="24">
        <v>8</v>
      </c>
      <c r="M9" s="24" t="s">
        <v>136</v>
      </c>
      <c r="N9" s="24" t="s">
        <v>136</v>
      </c>
      <c r="O9" s="24" t="s">
        <v>136</v>
      </c>
      <c r="P9" s="24">
        <v>16</v>
      </c>
      <c r="Q9" s="24">
        <v>790</v>
      </c>
    </row>
    <row r="10" spans="1:17" s="2" customFormat="1" ht="11.25">
      <c r="A10" s="461"/>
      <c r="B10" s="461"/>
      <c r="C10" s="461"/>
      <c r="D10" s="461"/>
      <c r="E10" s="461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</row>
    <row r="11" spans="1:17" s="34" customFormat="1" ht="11.25">
      <c r="A11" s="405" t="s">
        <v>0</v>
      </c>
      <c r="B11" s="405"/>
      <c r="C11" s="405"/>
      <c r="D11" s="405"/>
      <c r="E11" s="405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</row>
    <row r="12" spans="1:17" s="2" customFormat="1" ht="11.25">
      <c r="A12" s="24">
        <v>880</v>
      </c>
      <c r="B12" s="24" t="s">
        <v>135</v>
      </c>
      <c r="C12" s="24" t="s">
        <v>135</v>
      </c>
      <c r="D12" s="24" t="s">
        <v>135</v>
      </c>
      <c r="E12" s="24" t="s">
        <v>135</v>
      </c>
      <c r="F12" s="24" t="s">
        <v>135</v>
      </c>
      <c r="G12" s="24" t="s">
        <v>135</v>
      </c>
      <c r="H12" s="24" t="s">
        <v>135</v>
      </c>
      <c r="I12" s="24" t="s">
        <v>135</v>
      </c>
      <c r="J12" s="24" t="s">
        <v>135</v>
      </c>
      <c r="K12" s="24" t="s">
        <v>135</v>
      </c>
      <c r="L12" s="24" t="s">
        <v>135</v>
      </c>
      <c r="M12" s="24" t="s">
        <v>136</v>
      </c>
      <c r="N12" s="24" t="s">
        <v>136</v>
      </c>
      <c r="O12" s="24" t="s">
        <v>136</v>
      </c>
      <c r="P12" s="24" t="s">
        <v>136</v>
      </c>
      <c r="Q12" s="24">
        <v>880</v>
      </c>
    </row>
    <row r="13" spans="1:17" s="2" customFormat="1" ht="11.25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</row>
    <row r="14" spans="1:17" s="34" customFormat="1" ht="11.25">
      <c r="A14" s="405" t="s">
        <v>6</v>
      </c>
      <c r="B14" s="405"/>
      <c r="C14" s="405"/>
      <c r="D14" s="405"/>
      <c r="E14" s="405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</row>
    <row r="15" spans="1:17" s="2" customFormat="1" ht="11.25">
      <c r="A15" s="24" t="s">
        <v>135</v>
      </c>
      <c r="B15" s="24" t="s">
        <v>135</v>
      </c>
      <c r="C15" s="24" t="s">
        <v>135</v>
      </c>
      <c r="D15" s="24">
        <v>120</v>
      </c>
      <c r="E15" s="24">
        <v>60</v>
      </c>
      <c r="F15" s="24">
        <v>360</v>
      </c>
      <c r="G15" s="24" t="s">
        <v>135</v>
      </c>
      <c r="H15" s="24">
        <v>20</v>
      </c>
      <c r="I15" s="24">
        <v>40</v>
      </c>
      <c r="J15" s="24" t="s">
        <v>135</v>
      </c>
      <c r="K15" s="24" t="s">
        <v>135</v>
      </c>
      <c r="L15" s="24">
        <v>20</v>
      </c>
      <c r="M15" s="24" t="s">
        <v>136</v>
      </c>
      <c r="N15" s="24">
        <v>60</v>
      </c>
      <c r="O15" s="24" t="s">
        <v>136</v>
      </c>
      <c r="P15" s="24">
        <v>26</v>
      </c>
      <c r="Q15" s="24">
        <v>706</v>
      </c>
    </row>
    <row r="16" spans="1:17" s="2" customFormat="1" ht="11.25">
      <c r="A16" s="461"/>
      <c r="B16" s="461"/>
      <c r="C16" s="461"/>
      <c r="D16" s="461"/>
      <c r="E16" s="461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</row>
    <row r="17" spans="1:17" s="34" customFormat="1" ht="11.25">
      <c r="A17" s="405" t="s">
        <v>7</v>
      </c>
      <c r="B17" s="405"/>
      <c r="C17" s="405"/>
      <c r="D17" s="405"/>
      <c r="E17" s="405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</row>
    <row r="18" spans="1:17" s="2" customFormat="1" ht="11.25">
      <c r="A18" s="24">
        <v>880</v>
      </c>
      <c r="B18" s="24" t="s">
        <v>135</v>
      </c>
      <c r="C18" s="24" t="s">
        <v>135</v>
      </c>
      <c r="D18" s="24" t="s">
        <v>135</v>
      </c>
      <c r="E18" s="24" t="s">
        <v>135</v>
      </c>
      <c r="F18" s="24" t="s">
        <v>135</v>
      </c>
      <c r="G18" s="24" t="s">
        <v>135</v>
      </c>
      <c r="H18" s="24" t="s">
        <v>135</v>
      </c>
      <c r="I18" s="24" t="s">
        <v>135</v>
      </c>
      <c r="J18" s="24" t="s">
        <v>135</v>
      </c>
      <c r="K18" s="24" t="s">
        <v>135</v>
      </c>
      <c r="L18" s="24" t="s">
        <v>135</v>
      </c>
      <c r="M18" s="24" t="s">
        <v>136</v>
      </c>
      <c r="N18" s="24" t="s">
        <v>136</v>
      </c>
      <c r="O18" s="24" t="s">
        <v>136</v>
      </c>
      <c r="P18" s="24" t="s">
        <v>136</v>
      </c>
      <c r="Q18" s="24">
        <v>880</v>
      </c>
    </row>
    <row r="19" spans="1:17" s="2" customFormat="1" ht="11.25">
      <c r="A19" s="461"/>
      <c r="B19" s="461"/>
      <c r="C19" s="461"/>
      <c r="D19" s="461"/>
      <c r="E19" s="461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</row>
    <row r="20" spans="1:17" s="34" customFormat="1" ht="11.25">
      <c r="A20" s="405" t="s">
        <v>267</v>
      </c>
      <c r="B20" s="405"/>
      <c r="C20" s="405"/>
      <c r="D20" s="405"/>
      <c r="E20" s="405"/>
      <c r="F20" s="463"/>
      <c r="G20" s="463"/>
      <c r="H20" s="463"/>
      <c r="I20" s="463"/>
      <c r="J20" s="463"/>
      <c r="K20" s="463"/>
      <c r="L20" s="463"/>
      <c r="M20" s="463"/>
      <c r="N20" s="463"/>
      <c r="O20" s="463"/>
      <c r="P20" s="463"/>
      <c r="Q20" s="463"/>
    </row>
    <row r="21" spans="1:17" s="2" customFormat="1" ht="11.25">
      <c r="A21" s="24" t="s">
        <v>135</v>
      </c>
      <c r="B21" s="24" t="s">
        <v>135</v>
      </c>
      <c r="C21" s="24" t="s">
        <v>135</v>
      </c>
      <c r="D21" s="24">
        <v>180</v>
      </c>
      <c r="E21" s="24" t="s">
        <v>135</v>
      </c>
      <c r="F21" s="24">
        <v>360</v>
      </c>
      <c r="G21" s="24">
        <v>60</v>
      </c>
      <c r="H21" s="24" t="s">
        <v>135</v>
      </c>
      <c r="I21" s="24" t="s">
        <v>135</v>
      </c>
      <c r="J21" s="24" t="s">
        <v>135</v>
      </c>
      <c r="K21" s="24">
        <v>30</v>
      </c>
      <c r="L21" s="24" t="s">
        <v>135</v>
      </c>
      <c r="M21" s="24" t="s">
        <v>136</v>
      </c>
      <c r="N21" s="24" t="s">
        <v>136</v>
      </c>
      <c r="O21" s="24" t="s">
        <v>136</v>
      </c>
      <c r="P21" s="24">
        <v>70</v>
      </c>
      <c r="Q21" s="24">
        <v>700</v>
      </c>
    </row>
    <row r="22" spans="1:17" s="2" customFormat="1" ht="11.25">
      <c r="A22" s="464"/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</row>
    <row r="23" spans="1:17" s="34" customFormat="1" ht="11.25">
      <c r="A23" s="388" t="s">
        <v>172</v>
      </c>
      <c r="B23" s="389"/>
      <c r="C23" s="389"/>
      <c r="D23" s="389"/>
      <c r="E23" s="402"/>
      <c r="F23" s="465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</row>
    <row r="24" spans="1:17" s="2" customFormat="1" ht="11.25">
      <c r="A24" s="24" t="s">
        <v>135</v>
      </c>
      <c r="B24" s="24" t="s">
        <v>135</v>
      </c>
      <c r="C24" s="24" t="s">
        <v>135</v>
      </c>
      <c r="D24" s="24">
        <v>180</v>
      </c>
      <c r="E24" s="24" t="s">
        <v>135</v>
      </c>
      <c r="F24" s="24">
        <v>240</v>
      </c>
      <c r="G24" s="24">
        <v>30</v>
      </c>
      <c r="H24" s="24" t="s">
        <v>135</v>
      </c>
      <c r="I24" s="24">
        <v>30</v>
      </c>
      <c r="J24" s="24" t="s">
        <v>135</v>
      </c>
      <c r="K24" s="24">
        <v>12</v>
      </c>
      <c r="L24" s="24">
        <v>24</v>
      </c>
      <c r="M24" s="24" t="s">
        <v>136</v>
      </c>
      <c r="N24" s="24">
        <v>4</v>
      </c>
      <c r="O24" s="24">
        <v>4</v>
      </c>
      <c r="P24" s="24">
        <v>103</v>
      </c>
      <c r="Q24" s="24">
        <v>627</v>
      </c>
    </row>
    <row r="25" spans="1:17" s="2" customFormat="1" ht="11.25">
      <c r="A25" s="464"/>
      <c r="B25" s="464"/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4"/>
      <c r="O25" s="464"/>
      <c r="P25" s="464"/>
      <c r="Q25" s="464"/>
    </row>
    <row r="26" spans="1:17" s="34" customFormat="1" ht="11.25">
      <c r="A26" s="388" t="s">
        <v>195</v>
      </c>
      <c r="B26" s="389"/>
      <c r="C26" s="389"/>
      <c r="D26" s="389"/>
      <c r="E26" s="402"/>
      <c r="F26" s="465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</row>
    <row r="27" spans="1:17" s="2" customFormat="1" ht="11.25">
      <c r="A27" s="24" t="s">
        <v>135</v>
      </c>
      <c r="B27" s="24">
        <v>800</v>
      </c>
      <c r="C27" s="24" t="s">
        <v>135</v>
      </c>
      <c r="D27" s="24" t="s">
        <v>135</v>
      </c>
      <c r="E27" s="24" t="s">
        <v>135</v>
      </c>
      <c r="F27" s="24" t="s">
        <v>135</v>
      </c>
      <c r="G27" s="24" t="s">
        <v>135</v>
      </c>
      <c r="H27" s="24" t="s">
        <v>135</v>
      </c>
      <c r="I27" s="24" t="s">
        <v>135</v>
      </c>
      <c r="J27" s="24" t="s">
        <v>135</v>
      </c>
      <c r="K27" s="24" t="s">
        <v>135</v>
      </c>
      <c r="L27" s="24" t="s">
        <v>135</v>
      </c>
      <c r="M27" s="24">
        <v>80</v>
      </c>
      <c r="N27" s="24" t="s">
        <v>136</v>
      </c>
      <c r="O27" s="24" t="s">
        <v>136</v>
      </c>
      <c r="P27" s="24" t="s">
        <v>136</v>
      </c>
      <c r="Q27" s="24">
        <v>880</v>
      </c>
    </row>
    <row r="28" spans="1:17" s="2" customFormat="1" ht="11.25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</row>
    <row r="29" spans="1:17" s="34" customFormat="1" ht="11.25">
      <c r="A29" s="388" t="s">
        <v>9</v>
      </c>
      <c r="B29" s="389"/>
      <c r="C29" s="389"/>
      <c r="D29" s="389"/>
      <c r="E29" s="402"/>
      <c r="F29" s="465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</row>
    <row r="30" spans="1:17" s="2" customFormat="1" ht="11.25">
      <c r="A30" s="24" t="s">
        <v>135</v>
      </c>
      <c r="B30" s="24" t="s">
        <v>135</v>
      </c>
      <c r="C30" s="24" t="s">
        <v>135</v>
      </c>
      <c r="D30" s="24">
        <v>60</v>
      </c>
      <c r="E30" s="24" t="s">
        <v>135</v>
      </c>
      <c r="F30" s="24">
        <v>60</v>
      </c>
      <c r="G30" s="24" t="s">
        <v>135</v>
      </c>
      <c r="H30" s="24" t="s">
        <v>135</v>
      </c>
      <c r="I30" s="24" t="s">
        <v>135</v>
      </c>
      <c r="J30" s="24" t="s">
        <v>135</v>
      </c>
      <c r="K30" s="24">
        <v>4</v>
      </c>
      <c r="L30" s="24">
        <v>31</v>
      </c>
      <c r="M30" s="24">
        <v>600</v>
      </c>
      <c r="N30" s="24">
        <v>5</v>
      </c>
      <c r="O30" s="24" t="s">
        <v>136</v>
      </c>
      <c r="P30" s="24">
        <v>92</v>
      </c>
      <c r="Q30" s="24">
        <v>852</v>
      </c>
    </row>
    <row r="31" spans="1:17" s="2" customFormat="1" ht="11.25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</row>
    <row r="32" spans="1:17" s="34" customFormat="1" ht="11.25">
      <c r="A32" s="367" t="s">
        <v>2</v>
      </c>
      <c r="B32" s="389"/>
      <c r="C32" s="389"/>
      <c r="D32" s="389"/>
      <c r="E32" s="402"/>
      <c r="F32" s="465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</row>
    <row r="33" spans="1:17" s="2" customFormat="1" ht="11.25">
      <c r="A33" s="43" t="s">
        <v>135</v>
      </c>
      <c r="B33" s="24" t="s">
        <v>135</v>
      </c>
      <c r="C33" s="24">
        <v>110</v>
      </c>
      <c r="D33" s="24">
        <v>60</v>
      </c>
      <c r="E33" s="24">
        <v>120</v>
      </c>
      <c r="F33" s="24">
        <v>270</v>
      </c>
      <c r="G33" s="24" t="s">
        <v>135</v>
      </c>
      <c r="H33" s="24">
        <v>130</v>
      </c>
      <c r="I33" s="24" t="s">
        <v>135</v>
      </c>
      <c r="J33" s="24" t="s">
        <v>135</v>
      </c>
      <c r="K33" s="24" t="s">
        <v>135</v>
      </c>
      <c r="L33" s="24">
        <v>18</v>
      </c>
      <c r="M33" s="24" t="s">
        <v>136</v>
      </c>
      <c r="N33" s="24">
        <v>35</v>
      </c>
      <c r="O33" s="24">
        <v>10</v>
      </c>
      <c r="P33" s="24">
        <v>23</v>
      </c>
      <c r="Q33" s="24">
        <v>776</v>
      </c>
    </row>
    <row r="34" spans="1:17" s="2" customFormat="1" ht="11.25">
      <c r="A34" s="464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</row>
    <row r="35" spans="1:17" s="34" customFormat="1" ht="11.25">
      <c r="A35" s="367" t="s">
        <v>10</v>
      </c>
      <c r="B35" s="368"/>
      <c r="C35" s="368"/>
      <c r="D35" s="368"/>
      <c r="E35" s="371"/>
      <c r="F35" s="465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</row>
    <row r="36" spans="1:17" s="2" customFormat="1" ht="11.25">
      <c r="A36" s="43" t="s">
        <v>135</v>
      </c>
      <c r="B36" s="43" t="s">
        <v>135</v>
      </c>
      <c r="C36" s="43" t="s">
        <v>135</v>
      </c>
      <c r="D36" s="43">
        <v>120</v>
      </c>
      <c r="E36" s="43">
        <v>45</v>
      </c>
      <c r="F36" s="24">
        <v>70</v>
      </c>
      <c r="G36" s="24">
        <v>40</v>
      </c>
      <c r="H36" s="24">
        <v>140</v>
      </c>
      <c r="I36" s="24">
        <v>220</v>
      </c>
      <c r="J36" s="24" t="s">
        <v>135</v>
      </c>
      <c r="K36" s="24">
        <v>4</v>
      </c>
      <c r="L36" s="24" t="s">
        <v>135</v>
      </c>
      <c r="M36" s="24" t="s">
        <v>136</v>
      </c>
      <c r="N36" s="24">
        <v>62</v>
      </c>
      <c r="O36" s="24" t="s">
        <v>136</v>
      </c>
      <c r="P36" s="24">
        <v>106</v>
      </c>
      <c r="Q36" s="24">
        <v>807</v>
      </c>
    </row>
    <row r="37" spans="1:17" s="2" customFormat="1" ht="11.25">
      <c r="A37" s="464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</row>
    <row r="38" spans="1:17" s="2" customFormat="1" ht="11.25">
      <c r="A38" s="367" t="s">
        <v>388</v>
      </c>
      <c r="B38" s="368"/>
      <c r="C38" s="368"/>
      <c r="D38" s="368"/>
      <c r="E38" s="371"/>
      <c r="F38" s="465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</row>
    <row r="39" spans="1:17" s="2" customFormat="1" ht="11.25">
      <c r="A39" s="43" t="s">
        <v>135</v>
      </c>
      <c r="B39" s="43" t="s">
        <v>135</v>
      </c>
      <c r="C39" s="43" t="s">
        <v>135</v>
      </c>
      <c r="D39" s="43">
        <v>180</v>
      </c>
      <c r="E39" s="43" t="s">
        <v>135</v>
      </c>
      <c r="F39" s="24">
        <v>270</v>
      </c>
      <c r="G39" s="24">
        <v>60</v>
      </c>
      <c r="H39" s="24" t="s">
        <v>135</v>
      </c>
      <c r="I39" s="24">
        <v>60</v>
      </c>
      <c r="J39" s="24" t="s">
        <v>135</v>
      </c>
      <c r="K39" s="24" t="s">
        <v>135</v>
      </c>
      <c r="L39" s="24">
        <v>15</v>
      </c>
      <c r="M39" s="24" t="s">
        <v>136</v>
      </c>
      <c r="N39" s="24" t="s">
        <v>136</v>
      </c>
      <c r="O39" s="24" t="s">
        <v>136</v>
      </c>
      <c r="P39" s="24">
        <v>56</v>
      </c>
      <c r="Q39" s="24">
        <v>641</v>
      </c>
    </row>
    <row r="40" spans="1:17" s="2" customFormat="1" ht="11.25">
      <c r="A40" s="464"/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</row>
    <row r="41" spans="1:17" s="2" customFormat="1" ht="11.25">
      <c r="A41" s="367" t="s">
        <v>11</v>
      </c>
      <c r="B41" s="368"/>
      <c r="C41" s="368"/>
      <c r="D41" s="368"/>
      <c r="E41" s="371"/>
      <c r="F41" s="465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</row>
    <row r="42" spans="1:17" s="2" customFormat="1" ht="11.25">
      <c r="A42" s="43" t="s">
        <v>135</v>
      </c>
      <c r="B42" s="43" t="s">
        <v>135</v>
      </c>
      <c r="C42" s="43" t="s">
        <v>135</v>
      </c>
      <c r="D42" s="43">
        <v>120</v>
      </c>
      <c r="E42" s="43" t="s">
        <v>135</v>
      </c>
      <c r="F42" s="24">
        <v>120</v>
      </c>
      <c r="G42" s="24" t="s">
        <v>135</v>
      </c>
      <c r="H42" s="24" t="s">
        <v>135</v>
      </c>
      <c r="I42" s="24">
        <v>150</v>
      </c>
      <c r="J42" s="24" t="s">
        <v>135</v>
      </c>
      <c r="K42" s="24" t="s">
        <v>135</v>
      </c>
      <c r="L42" s="24">
        <v>20</v>
      </c>
      <c r="M42" s="24">
        <v>400</v>
      </c>
      <c r="N42" s="24" t="s">
        <v>136</v>
      </c>
      <c r="O42" s="24" t="s">
        <v>136</v>
      </c>
      <c r="P42" s="24" t="s">
        <v>136</v>
      </c>
      <c r="Q42" s="24">
        <v>810</v>
      </c>
    </row>
    <row r="43" spans="1:17" s="2" customFormat="1" ht="11.25">
      <c r="A43" s="464"/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</row>
    <row r="44" spans="1:17" s="2" customFormat="1" ht="11.25">
      <c r="A44" s="367" t="s">
        <v>12</v>
      </c>
      <c r="B44" s="368"/>
      <c r="C44" s="368"/>
      <c r="D44" s="368"/>
      <c r="E44" s="371"/>
      <c r="F44" s="465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</row>
    <row r="45" spans="1:17" s="2" customFormat="1" ht="11.25">
      <c r="A45" s="43" t="s">
        <v>135</v>
      </c>
      <c r="B45" s="43" t="s">
        <v>135</v>
      </c>
      <c r="C45" s="43">
        <v>90</v>
      </c>
      <c r="D45" s="43">
        <v>60</v>
      </c>
      <c r="E45" s="43">
        <v>60</v>
      </c>
      <c r="F45" s="24">
        <v>90</v>
      </c>
      <c r="G45" s="24">
        <v>30</v>
      </c>
      <c r="H45" s="24">
        <v>210</v>
      </c>
      <c r="I45" s="24">
        <v>150</v>
      </c>
      <c r="J45" s="24" t="s">
        <v>135</v>
      </c>
      <c r="K45" s="24" t="s">
        <v>135</v>
      </c>
      <c r="L45" s="24">
        <v>12</v>
      </c>
      <c r="M45" s="24" t="s">
        <v>136</v>
      </c>
      <c r="N45" s="24">
        <v>70</v>
      </c>
      <c r="O45" s="24" t="s">
        <v>136</v>
      </c>
      <c r="P45" s="24">
        <v>20</v>
      </c>
      <c r="Q45" s="24">
        <v>792</v>
      </c>
    </row>
    <row r="46" spans="1:17" s="2" customFormat="1" ht="11.25">
      <c r="A46" s="464"/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</row>
    <row r="47" spans="1:17" s="2" customFormat="1" ht="11.25">
      <c r="A47" s="367" t="s">
        <v>883</v>
      </c>
      <c r="B47" s="368"/>
      <c r="C47" s="368"/>
      <c r="D47" s="368"/>
      <c r="E47" s="371"/>
      <c r="F47" s="465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</row>
    <row r="48" spans="1:17" s="2" customFormat="1" ht="11.25">
      <c r="A48" s="43" t="s">
        <v>135</v>
      </c>
      <c r="B48" s="43" t="s">
        <v>135</v>
      </c>
      <c r="C48" s="43" t="s">
        <v>135</v>
      </c>
      <c r="D48" s="43">
        <v>120</v>
      </c>
      <c r="E48" s="43" t="s">
        <v>135</v>
      </c>
      <c r="F48" s="24">
        <v>120</v>
      </c>
      <c r="G48" s="24">
        <v>240</v>
      </c>
      <c r="H48" s="24" t="s">
        <v>135</v>
      </c>
      <c r="I48" s="24">
        <v>60</v>
      </c>
      <c r="J48" s="24">
        <v>50</v>
      </c>
      <c r="K48" s="24" t="s">
        <v>135</v>
      </c>
      <c r="L48" s="24">
        <v>30</v>
      </c>
      <c r="M48" s="24" t="s">
        <v>136</v>
      </c>
      <c r="N48" s="24">
        <v>60</v>
      </c>
      <c r="O48" s="24">
        <v>110</v>
      </c>
      <c r="P48" s="24" t="s">
        <v>136</v>
      </c>
      <c r="Q48" s="24">
        <v>790</v>
      </c>
    </row>
    <row r="49" spans="1:17" s="2" customFormat="1" ht="11.25">
      <c r="A49" s="464"/>
      <c r="B49" s="464"/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</row>
    <row r="50" spans="1:17" s="2" customFormat="1" ht="11.25">
      <c r="A50" s="367" t="s">
        <v>202</v>
      </c>
      <c r="B50" s="368"/>
      <c r="C50" s="368"/>
      <c r="D50" s="368"/>
      <c r="E50" s="371"/>
      <c r="F50" s="465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</row>
    <row r="51" spans="1:17" s="2" customFormat="1" ht="11.25">
      <c r="A51" s="43" t="s">
        <v>135</v>
      </c>
      <c r="B51" s="43" t="s">
        <v>135</v>
      </c>
      <c r="C51" s="43">
        <v>30</v>
      </c>
      <c r="D51" s="43">
        <v>180</v>
      </c>
      <c r="E51" s="43" t="s">
        <v>135</v>
      </c>
      <c r="F51" s="24">
        <v>270</v>
      </c>
      <c r="G51" s="24">
        <v>60</v>
      </c>
      <c r="H51" s="24" t="s">
        <v>135</v>
      </c>
      <c r="I51" s="24" t="s">
        <v>135</v>
      </c>
      <c r="J51" s="24" t="s">
        <v>135</v>
      </c>
      <c r="K51" s="24" t="s">
        <v>135</v>
      </c>
      <c r="L51" s="24" t="s">
        <v>135</v>
      </c>
      <c r="M51" s="24" t="s">
        <v>136</v>
      </c>
      <c r="N51" s="24" t="s">
        <v>136</v>
      </c>
      <c r="O51" s="24" t="s">
        <v>136</v>
      </c>
      <c r="P51" s="24" t="s">
        <v>136</v>
      </c>
      <c r="Q51" s="24">
        <v>540</v>
      </c>
    </row>
    <row r="52" spans="1:17" s="2" customFormat="1" ht="11.25">
      <c r="A52" s="464"/>
      <c r="B52" s="464"/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</row>
    <row r="53" spans="1:17" s="2" customFormat="1" ht="11.25">
      <c r="A53" s="367" t="s">
        <v>467</v>
      </c>
      <c r="B53" s="368"/>
      <c r="C53" s="368"/>
      <c r="D53" s="368"/>
      <c r="E53" s="371"/>
      <c r="F53" s="465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</row>
    <row r="54" spans="1:17" s="2" customFormat="1" ht="11.25">
      <c r="A54" s="43">
        <v>64</v>
      </c>
      <c r="B54" s="43">
        <v>40</v>
      </c>
      <c r="C54" s="43">
        <v>450</v>
      </c>
      <c r="D54" s="43">
        <v>170</v>
      </c>
      <c r="E54" s="43" t="s">
        <v>135</v>
      </c>
      <c r="F54" s="24">
        <v>85</v>
      </c>
      <c r="G54" s="24">
        <v>45</v>
      </c>
      <c r="H54" s="24" t="s">
        <v>135</v>
      </c>
      <c r="I54" s="24" t="s">
        <v>135</v>
      </c>
      <c r="J54" s="24">
        <v>10</v>
      </c>
      <c r="K54" s="24">
        <v>22</v>
      </c>
      <c r="L54" s="24">
        <v>2</v>
      </c>
      <c r="M54" s="24" t="s">
        <v>136</v>
      </c>
      <c r="N54" s="24" t="s">
        <v>136</v>
      </c>
      <c r="O54" s="24">
        <v>5</v>
      </c>
      <c r="P54" s="24" t="s">
        <v>136</v>
      </c>
      <c r="Q54" s="24">
        <v>893</v>
      </c>
    </row>
    <row r="55" spans="1:17" s="2" customFormat="1" ht="11.25">
      <c r="A55" s="464"/>
      <c r="B55" s="464"/>
      <c r="C55" s="464"/>
      <c r="D55" s="464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</row>
    <row r="56" spans="1:17" s="2" customFormat="1" ht="11.25">
      <c r="A56" s="367" t="s">
        <v>16</v>
      </c>
      <c r="B56" s="368"/>
      <c r="C56" s="368"/>
      <c r="D56" s="368"/>
      <c r="E56" s="371"/>
      <c r="F56" s="465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</row>
    <row r="57" spans="1:17" s="2" customFormat="1" ht="11.25">
      <c r="A57" s="43" t="s">
        <v>135</v>
      </c>
      <c r="B57" s="43" t="s">
        <v>135</v>
      </c>
      <c r="C57" s="43" t="s">
        <v>135</v>
      </c>
      <c r="D57" s="43">
        <v>120</v>
      </c>
      <c r="E57" s="43" t="s">
        <v>135</v>
      </c>
      <c r="F57" s="24">
        <v>180</v>
      </c>
      <c r="G57" s="24">
        <v>40</v>
      </c>
      <c r="H57" s="24" t="s">
        <v>135</v>
      </c>
      <c r="I57" s="24">
        <v>120</v>
      </c>
      <c r="J57" s="24" t="s">
        <v>135</v>
      </c>
      <c r="K57" s="24">
        <v>40</v>
      </c>
      <c r="L57" s="24" t="s">
        <v>135</v>
      </c>
      <c r="M57" s="24" t="s">
        <v>136</v>
      </c>
      <c r="N57" s="24">
        <v>150</v>
      </c>
      <c r="O57" s="24" t="s">
        <v>136</v>
      </c>
      <c r="P57" s="24">
        <v>120</v>
      </c>
      <c r="Q57" s="24">
        <v>770</v>
      </c>
    </row>
    <row r="58" spans="1:17" s="2" customFormat="1" ht="11.25">
      <c r="A58" s="464"/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464"/>
      <c r="O58" s="464"/>
      <c r="P58" s="464"/>
      <c r="Q58" s="464"/>
    </row>
    <row r="59" spans="1:17" s="2" customFormat="1" ht="11.25">
      <c r="A59" s="367" t="s">
        <v>916</v>
      </c>
      <c r="B59" s="368"/>
      <c r="C59" s="368"/>
      <c r="D59" s="368"/>
      <c r="E59" s="371"/>
      <c r="F59" s="465"/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</row>
    <row r="60" spans="1:17" s="2" customFormat="1" ht="11.25">
      <c r="A60" s="43" t="s">
        <v>135</v>
      </c>
      <c r="B60" s="43" t="s">
        <v>135</v>
      </c>
      <c r="C60" s="43" t="s">
        <v>135</v>
      </c>
      <c r="D60" s="43">
        <v>180</v>
      </c>
      <c r="E60" s="43">
        <v>60</v>
      </c>
      <c r="F60" s="24">
        <v>240</v>
      </c>
      <c r="G60" s="24">
        <v>60</v>
      </c>
      <c r="H60" s="24">
        <v>60</v>
      </c>
      <c r="I60" s="24">
        <v>120</v>
      </c>
      <c r="J60" s="24" t="s">
        <v>135</v>
      </c>
      <c r="K60" s="24" t="s">
        <v>135</v>
      </c>
      <c r="L60" s="24" t="s">
        <v>135</v>
      </c>
      <c r="M60" s="24" t="s">
        <v>136</v>
      </c>
      <c r="N60" s="24" t="s">
        <v>136</v>
      </c>
      <c r="O60" s="24" t="s">
        <v>136</v>
      </c>
      <c r="P60" s="24" t="s">
        <v>136</v>
      </c>
      <c r="Q60" s="24">
        <v>720</v>
      </c>
    </row>
    <row r="61" spans="1:17" s="2" customFormat="1" ht="11.25">
      <c r="A61" s="464"/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</row>
    <row r="62" spans="1:17" s="34" customFormat="1" ht="11.25">
      <c r="A62" s="367" t="s">
        <v>17</v>
      </c>
      <c r="B62" s="368"/>
      <c r="C62" s="368"/>
      <c r="D62" s="368"/>
      <c r="E62" s="371"/>
      <c r="F62" s="465"/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</row>
    <row r="63" spans="1:17" s="2" customFormat="1" ht="11.25">
      <c r="A63" s="43" t="s">
        <v>135</v>
      </c>
      <c r="B63" s="43" t="s">
        <v>135</v>
      </c>
      <c r="C63" s="43" t="s">
        <v>135</v>
      </c>
      <c r="D63" s="43">
        <v>150</v>
      </c>
      <c r="E63" s="43" t="s">
        <v>135</v>
      </c>
      <c r="F63" s="24">
        <v>225</v>
      </c>
      <c r="G63" s="24">
        <v>180</v>
      </c>
      <c r="H63" s="24" t="s">
        <v>135</v>
      </c>
      <c r="I63" s="24" t="s">
        <v>135</v>
      </c>
      <c r="J63" s="24" t="s">
        <v>135</v>
      </c>
      <c r="K63" s="24" t="s">
        <v>135</v>
      </c>
      <c r="L63" s="24" t="s">
        <v>135</v>
      </c>
      <c r="M63" s="24" t="s">
        <v>136</v>
      </c>
      <c r="N63" s="24">
        <v>206</v>
      </c>
      <c r="O63" s="24">
        <v>4</v>
      </c>
      <c r="P63" s="24" t="s">
        <v>136</v>
      </c>
      <c r="Q63" s="24">
        <v>765</v>
      </c>
    </row>
    <row r="64" spans="1:17" s="2" customFormat="1" ht="11.25">
      <c r="A64" s="464"/>
      <c r="B64" s="464"/>
      <c r="C64" s="464"/>
      <c r="D64" s="464"/>
      <c r="E64" s="464"/>
      <c r="F64" s="464"/>
      <c r="G64" s="464"/>
      <c r="H64" s="464"/>
      <c r="I64" s="464"/>
      <c r="J64" s="464"/>
      <c r="K64" s="464"/>
      <c r="L64" s="464"/>
      <c r="M64" s="464"/>
      <c r="N64" s="464"/>
      <c r="O64" s="464"/>
      <c r="P64" s="464"/>
      <c r="Q64" s="464"/>
    </row>
    <row r="65" spans="1:17" s="34" customFormat="1" ht="11.25">
      <c r="A65" s="367" t="s">
        <v>870</v>
      </c>
      <c r="B65" s="368"/>
      <c r="C65" s="368"/>
      <c r="D65" s="368"/>
      <c r="E65" s="371"/>
      <c r="F65" s="465"/>
      <c r="G65" s="466"/>
      <c r="H65" s="466"/>
      <c r="I65" s="466"/>
      <c r="J65" s="466"/>
      <c r="K65" s="466"/>
      <c r="L65" s="466"/>
      <c r="M65" s="466"/>
      <c r="N65" s="466"/>
      <c r="O65" s="466"/>
      <c r="P65" s="466"/>
      <c r="Q65" s="466"/>
    </row>
    <row r="66" spans="1:17" s="2" customFormat="1" ht="11.25">
      <c r="A66" s="43" t="s">
        <v>135</v>
      </c>
      <c r="B66" s="43" t="s">
        <v>135</v>
      </c>
      <c r="C66" s="43" t="s">
        <v>135</v>
      </c>
      <c r="D66" s="43">
        <v>180</v>
      </c>
      <c r="E66" s="43" t="s">
        <v>135</v>
      </c>
      <c r="F66" s="24">
        <v>270</v>
      </c>
      <c r="G66" s="24">
        <v>60</v>
      </c>
      <c r="H66" s="24" t="s">
        <v>135</v>
      </c>
      <c r="I66" s="24">
        <v>30</v>
      </c>
      <c r="J66" s="24" t="s">
        <v>135</v>
      </c>
      <c r="K66" s="24" t="s">
        <v>135</v>
      </c>
      <c r="L66" s="24" t="s">
        <v>135</v>
      </c>
      <c r="M66" s="24" t="s">
        <v>136</v>
      </c>
      <c r="N66" s="24" t="s">
        <v>136</v>
      </c>
      <c r="O66" s="24" t="s">
        <v>136</v>
      </c>
      <c r="P66" s="24">
        <v>41</v>
      </c>
      <c r="Q66" s="24">
        <v>581</v>
      </c>
    </row>
    <row r="67" spans="1:17" s="2" customFormat="1" ht="11.25">
      <c r="A67" s="464"/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</row>
    <row r="68" spans="1:17" s="34" customFormat="1" ht="11.25">
      <c r="A68" s="367" t="s">
        <v>513</v>
      </c>
      <c r="B68" s="368"/>
      <c r="C68" s="368"/>
      <c r="D68" s="368"/>
      <c r="E68" s="371"/>
      <c r="F68" s="465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</row>
    <row r="69" spans="1:17" s="2" customFormat="1" ht="11.25">
      <c r="A69" s="43" t="s">
        <v>135</v>
      </c>
      <c r="B69" s="43" t="s">
        <v>135</v>
      </c>
      <c r="C69" s="43" t="s">
        <v>135</v>
      </c>
      <c r="D69" s="43">
        <v>60</v>
      </c>
      <c r="E69" s="43">
        <v>180</v>
      </c>
      <c r="F69" s="24">
        <v>240</v>
      </c>
      <c r="G69" s="24">
        <v>60</v>
      </c>
      <c r="H69" s="24">
        <v>180</v>
      </c>
      <c r="I69" s="24">
        <v>80</v>
      </c>
      <c r="J69" s="24" t="s">
        <v>135</v>
      </c>
      <c r="K69" s="24" t="s">
        <v>135</v>
      </c>
      <c r="L69" s="24">
        <v>32</v>
      </c>
      <c r="M69" s="24" t="s">
        <v>136</v>
      </c>
      <c r="N69" s="24" t="s">
        <v>136</v>
      </c>
      <c r="O69" s="24">
        <v>10</v>
      </c>
      <c r="P69" s="24" t="s">
        <v>136</v>
      </c>
      <c r="Q69" s="24">
        <v>842</v>
      </c>
    </row>
    <row r="70" spans="1:17" s="2" customFormat="1" ht="11.25">
      <c r="A70" s="464"/>
      <c r="B70" s="464"/>
      <c r="C70" s="464"/>
      <c r="D70" s="464"/>
      <c r="E70" s="464"/>
      <c r="F70" s="464"/>
      <c r="G70" s="464"/>
      <c r="H70" s="464"/>
      <c r="I70" s="464"/>
      <c r="J70" s="464"/>
      <c r="K70" s="464"/>
      <c r="L70" s="464"/>
      <c r="M70" s="464"/>
      <c r="N70" s="464"/>
      <c r="O70" s="464"/>
      <c r="P70" s="464"/>
      <c r="Q70" s="464"/>
    </row>
    <row r="71" spans="1:17" s="34" customFormat="1" ht="11.25">
      <c r="A71" s="367" t="s">
        <v>3</v>
      </c>
      <c r="B71" s="368"/>
      <c r="C71" s="368"/>
      <c r="D71" s="368"/>
      <c r="E71" s="371"/>
      <c r="F71" s="465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</row>
    <row r="72" spans="1:17" s="2" customFormat="1" ht="11.25">
      <c r="A72" s="43" t="s">
        <v>135</v>
      </c>
      <c r="B72" s="43" t="s">
        <v>135</v>
      </c>
      <c r="C72" s="43" t="s">
        <v>135</v>
      </c>
      <c r="D72" s="43">
        <v>180</v>
      </c>
      <c r="E72" s="43" t="s">
        <v>135</v>
      </c>
      <c r="F72" s="24">
        <v>360</v>
      </c>
      <c r="G72" s="24">
        <v>22</v>
      </c>
      <c r="H72" s="24" t="s">
        <v>135</v>
      </c>
      <c r="I72" s="24" t="s">
        <v>135</v>
      </c>
      <c r="J72" s="24" t="s">
        <v>135</v>
      </c>
      <c r="K72" s="24">
        <v>20</v>
      </c>
      <c r="L72" s="24">
        <v>18</v>
      </c>
      <c r="M72" s="24" t="s">
        <v>136</v>
      </c>
      <c r="N72" s="24">
        <v>18</v>
      </c>
      <c r="O72" s="24">
        <v>6</v>
      </c>
      <c r="P72" s="24">
        <v>60</v>
      </c>
      <c r="Q72" s="24">
        <v>684</v>
      </c>
    </row>
    <row r="73" spans="1:17" s="2" customFormat="1" ht="11.25">
      <c r="A73" s="464"/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</row>
    <row r="74" spans="1:17" s="34" customFormat="1" ht="11.25">
      <c r="A74" s="367" t="s">
        <v>18</v>
      </c>
      <c r="B74" s="368"/>
      <c r="C74" s="368"/>
      <c r="D74" s="368"/>
      <c r="E74" s="371"/>
      <c r="F74" s="465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</row>
    <row r="75" spans="1:17" s="2" customFormat="1" ht="11.25">
      <c r="A75" s="43" t="s">
        <v>135</v>
      </c>
      <c r="B75" s="43" t="s">
        <v>135</v>
      </c>
      <c r="C75" s="43">
        <v>120</v>
      </c>
      <c r="D75" s="43">
        <v>180</v>
      </c>
      <c r="E75" s="43" t="s">
        <v>135</v>
      </c>
      <c r="F75" s="24">
        <v>270</v>
      </c>
      <c r="G75" s="24">
        <v>90</v>
      </c>
      <c r="H75" s="24" t="s">
        <v>135</v>
      </c>
      <c r="I75" s="24" t="s">
        <v>135</v>
      </c>
      <c r="J75" s="24" t="s">
        <v>135</v>
      </c>
      <c r="K75" s="24">
        <v>30</v>
      </c>
      <c r="L75" s="24" t="s">
        <v>135</v>
      </c>
      <c r="M75" s="24" t="s">
        <v>136</v>
      </c>
      <c r="N75" s="24" t="s">
        <v>136</v>
      </c>
      <c r="O75" s="24">
        <v>2</v>
      </c>
      <c r="P75" s="24">
        <v>70</v>
      </c>
      <c r="Q75" s="24">
        <v>762</v>
      </c>
    </row>
    <row r="76" spans="1:17" s="2" customFormat="1" ht="11.25">
      <c r="A76" s="464"/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  <c r="Q76" s="464"/>
    </row>
    <row r="77" spans="1:17" s="34" customFormat="1" ht="11.25">
      <c r="A77" s="367" t="s">
        <v>549</v>
      </c>
      <c r="B77" s="368"/>
      <c r="C77" s="368"/>
      <c r="D77" s="368"/>
      <c r="E77" s="371"/>
      <c r="F77" s="465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</row>
    <row r="78" spans="1:17" s="2" customFormat="1" ht="11.25">
      <c r="A78" s="24" t="s">
        <v>135</v>
      </c>
      <c r="B78" s="24" t="s">
        <v>135</v>
      </c>
      <c r="C78" s="24" t="s">
        <v>135</v>
      </c>
      <c r="D78" s="24">
        <v>180</v>
      </c>
      <c r="E78" s="24" t="s">
        <v>135</v>
      </c>
      <c r="F78" s="24">
        <v>210</v>
      </c>
      <c r="G78" s="24">
        <v>4</v>
      </c>
      <c r="H78" s="24" t="s">
        <v>135</v>
      </c>
      <c r="I78" s="24">
        <v>240</v>
      </c>
      <c r="J78" s="24" t="s">
        <v>135</v>
      </c>
      <c r="K78" s="24" t="s">
        <v>135</v>
      </c>
      <c r="L78" s="24">
        <v>40</v>
      </c>
      <c r="M78" s="24" t="s">
        <v>136</v>
      </c>
      <c r="N78" s="24">
        <v>34</v>
      </c>
      <c r="O78" s="24">
        <v>60</v>
      </c>
      <c r="P78" s="24" t="s">
        <v>136</v>
      </c>
      <c r="Q78" s="24">
        <v>768</v>
      </c>
    </row>
    <row r="79" spans="1:17" s="2" customFormat="1" ht="11.25">
      <c r="A79" s="464"/>
      <c r="B79" s="464"/>
      <c r="C79" s="464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</row>
    <row r="80" spans="1:17" s="34" customFormat="1" ht="11.25">
      <c r="A80" s="367" t="s">
        <v>589</v>
      </c>
      <c r="B80" s="368"/>
      <c r="C80" s="368"/>
      <c r="D80" s="368"/>
      <c r="E80" s="37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s="2" customFormat="1" ht="11.25">
      <c r="A81" s="24" t="s">
        <v>135</v>
      </c>
      <c r="B81" s="24" t="s">
        <v>135</v>
      </c>
      <c r="C81" s="24">
        <v>90</v>
      </c>
      <c r="D81" s="24">
        <v>210</v>
      </c>
      <c r="E81" s="24" t="s">
        <v>135</v>
      </c>
      <c r="F81" s="24">
        <v>360</v>
      </c>
      <c r="G81" s="24">
        <v>60</v>
      </c>
      <c r="H81" s="24" t="s">
        <v>135</v>
      </c>
      <c r="I81" s="24">
        <v>90</v>
      </c>
      <c r="J81" s="24" t="s">
        <v>135</v>
      </c>
      <c r="K81" s="24">
        <v>30</v>
      </c>
      <c r="L81" s="24" t="s">
        <v>135</v>
      </c>
      <c r="M81" s="24" t="s">
        <v>136</v>
      </c>
      <c r="N81" s="24" t="s">
        <v>136</v>
      </c>
      <c r="O81" s="24" t="s">
        <v>136</v>
      </c>
      <c r="P81" s="24" t="s">
        <v>136</v>
      </c>
      <c r="Q81" s="24">
        <v>840</v>
      </c>
    </row>
    <row r="82" spans="1:17" s="2" customFormat="1" ht="11.25">
      <c r="A82" s="464"/>
      <c r="B82" s="464"/>
      <c r="C82" s="464"/>
      <c r="D82" s="464"/>
      <c r="E82" s="464"/>
      <c r="F82" s="464"/>
      <c r="G82" s="464"/>
      <c r="H82" s="464"/>
      <c r="I82" s="464"/>
      <c r="J82" s="464"/>
      <c r="K82" s="464"/>
      <c r="L82" s="464"/>
      <c r="M82" s="464"/>
      <c r="N82" s="464"/>
      <c r="O82" s="464"/>
      <c r="P82" s="464"/>
      <c r="Q82" s="464"/>
    </row>
    <row r="83" spans="1:17" s="34" customFormat="1" ht="11.25">
      <c r="A83" s="367" t="s">
        <v>601</v>
      </c>
      <c r="B83" s="368"/>
      <c r="C83" s="368"/>
      <c r="D83" s="368"/>
      <c r="E83" s="371"/>
      <c r="F83" s="465"/>
      <c r="G83" s="466"/>
      <c r="H83" s="466"/>
      <c r="I83" s="466"/>
      <c r="J83" s="466"/>
      <c r="K83" s="466"/>
      <c r="L83" s="466"/>
      <c r="M83" s="466"/>
      <c r="N83" s="466"/>
      <c r="O83" s="466"/>
      <c r="P83" s="466"/>
      <c r="Q83" s="466"/>
    </row>
    <row r="84" spans="1:17" s="2" customFormat="1" ht="11.25">
      <c r="A84" s="24" t="s">
        <v>135</v>
      </c>
      <c r="B84" s="24" t="s">
        <v>135</v>
      </c>
      <c r="C84" s="24" t="s">
        <v>135</v>
      </c>
      <c r="D84" s="24">
        <v>180</v>
      </c>
      <c r="E84" s="24" t="s">
        <v>135</v>
      </c>
      <c r="F84" s="24">
        <v>270</v>
      </c>
      <c r="G84" s="24">
        <v>174</v>
      </c>
      <c r="H84" s="24" t="s">
        <v>135</v>
      </c>
      <c r="I84" s="24" t="s">
        <v>135</v>
      </c>
      <c r="J84" s="24" t="s">
        <v>135</v>
      </c>
      <c r="K84" s="24" t="s">
        <v>135</v>
      </c>
      <c r="L84" s="24">
        <v>12</v>
      </c>
      <c r="M84" s="24" t="s">
        <v>136</v>
      </c>
      <c r="N84" s="24">
        <v>6</v>
      </c>
      <c r="O84" s="24">
        <v>2</v>
      </c>
      <c r="P84" s="24">
        <v>116</v>
      </c>
      <c r="Q84" s="24">
        <v>760</v>
      </c>
    </row>
    <row r="85" spans="1:17" s="2" customFormat="1" ht="11.25">
      <c r="A85" s="464"/>
      <c r="B85" s="464"/>
      <c r="C85" s="464"/>
      <c r="D85" s="464"/>
      <c r="E85" s="464"/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</row>
    <row r="86" spans="1:17" s="34" customFormat="1" ht="11.25">
      <c r="A86" s="367" t="s">
        <v>617</v>
      </c>
      <c r="B86" s="368"/>
      <c r="C86" s="368"/>
      <c r="D86" s="368"/>
      <c r="E86" s="371"/>
      <c r="F86" s="465"/>
      <c r="G86" s="466"/>
      <c r="H86" s="466"/>
      <c r="I86" s="466"/>
      <c r="J86" s="466"/>
      <c r="K86" s="466"/>
      <c r="L86" s="466"/>
      <c r="M86" s="466"/>
      <c r="N86" s="466"/>
      <c r="O86" s="466"/>
      <c r="P86" s="466"/>
      <c r="Q86" s="466"/>
    </row>
    <row r="87" spans="1:17" s="2" customFormat="1" ht="11.25">
      <c r="A87" s="43" t="s">
        <v>135</v>
      </c>
      <c r="B87" s="43" t="s">
        <v>135</v>
      </c>
      <c r="C87" s="43">
        <v>30</v>
      </c>
      <c r="D87" s="43">
        <v>180</v>
      </c>
      <c r="E87" s="43" t="s">
        <v>135</v>
      </c>
      <c r="F87" s="24">
        <v>180</v>
      </c>
      <c r="G87" s="24">
        <v>30</v>
      </c>
      <c r="H87" s="24" t="s">
        <v>135</v>
      </c>
      <c r="I87" s="24" t="s">
        <v>135</v>
      </c>
      <c r="J87" s="24" t="s">
        <v>135</v>
      </c>
      <c r="K87" s="24" t="s">
        <v>135</v>
      </c>
      <c r="L87" s="24" t="s">
        <v>135</v>
      </c>
      <c r="M87" s="24" t="s">
        <v>136</v>
      </c>
      <c r="N87" s="24" t="s">
        <v>136</v>
      </c>
      <c r="O87" s="24" t="s">
        <v>136</v>
      </c>
      <c r="P87" s="24" t="s">
        <v>136</v>
      </c>
      <c r="Q87" s="24">
        <v>420</v>
      </c>
    </row>
    <row r="88" spans="1:17" s="2" customFormat="1" ht="11.25">
      <c r="A88" s="464"/>
      <c r="B88" s="464"/>
      <c r="C88" s="464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</row>
    <row r="89" spans="1:17" s="34" customFormat="1" ht="11.25">
      <c r="A89" s="367" t="s">
        <v>19</v>
      </c>
      <c r="B89" s="368"/>
      <c r="C89" s="368"/>
      <c r="D89" s="368"/>
      <c r="E89" s="371"/>
      <c r="F89" s="465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</row>
    <row r="90" spans="1:17" s="2" customFormat="1" ht="11.25">
      <c r="A90" s="43" t="s">
        <v>135</v>
      </c>
      <c r="B90" s="43" t="s">
        <v>135</v>
      </c>
      <c r="C90" s="43" t="s">
        <v>135</v>
      </c>
      <c r="D90" s="43">
        <v>180</v>
      </c>
      <c r="E90" s="43" t="s">
        <v>135</v>
      </c>
      <c r="F90" s="24">
        <v>180</v>
      </c>
      <c r="G90" s="24">
        <v>180</v>
      </c>
      <c r="H90" s="24" t="s">
        <v>135</v>
      </c>
      <c r="I90" s="24" t="s">
        <v>135</v>
      </c>
      <c r="J90" s="24">
        <v>120</v>
      </c>
      <c r="K90" s="24" t="s">
        <v>135</v>
      </c>
      <c r="L90" s="24">
        <v>16</v>
      </c>
      <c r="M90" s="24" t="s">
        <v>136</v>
      </c>
      <c r="N90" s="24">
        <v>20</v>
      </c>
      <c r="O90" s="24">
        <v>10</v>
      </c>
      <c r="P90" s="24" t="s">
        <v>136</v>
      </c>
      <c r="Q90" s="24">
        <v>706</v>
      </c>
    </row>
    <row r="91" spans="1:17" s="2" customFormat="1" ht="11.25">
      <c r="A91" s="464"/>
      <c r="B91" s="464"/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</row>
    <row r="92" spans="1:17" s="34" customFormat="1" ht="11.25">
      <c r="A92" s="367" t="s">
        <v>216</v>
      </c>
      <c r="B92" s="368"/>
      <c r="C92" s="368"/>
      <c r="D92" s="368"/>
      <c r="E92" s="371"/>
      <c r="F92" s="465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</row>
    <row r="93" spans="1:17" s="2" customFormat="1" ht="11.25">
      <c r="A93" s="43" t="s">
        <v>135</v>
      </c>
      <c r="B93" s="43" t="s">
        <v>135</v>
      </c>
      <c r="C93" s="43">
        <v>60</v>
      </c>
      <c r="D93" s="43">
        <v>195</v>
      </c>
      <c r="E93" s="43" t="s">
        <v>135</v>
      </c>
      <c r="F93" s="24">
        <v>330</v>
      </c>
      <c r="G93" s="24">
        <v>90</v>
      </c>
      <c r="H93" s="24" t="s">
        <v>135</v>
      </c>
      <c r="I93" s="24" t="s">
        <v>135</v>
      </c>
      <c r="J93" s="24">
        <v>60</v>
      </c>
      <c r="K93" s="24">
        <v>40</v>
      </c>
      <c r="L93" s="24">
        <v>4</v>
      </c>
      <c r="M93" s="24" t="s">
        <v>136</v>
      </c>
      <c r="N93" s="24" t="s">
        <v>136</v>
      </c>
      <c r="O93" s="24" t="s">
        <v>136</v>
      </c>
      <c r="P93" s="24">
        <v>12</v>
      </c>
      <c r="Q93" s="24">
        <v>791</v>
      </c>
    </row>
    <row r="94" spans="1:17" s="2" customFormat="1" ht="11.25">
      <c r="A94" s="464"/>
      <c r="B94" s="464"/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</row>
    <row r="95" spans="1:17" s="34" customFormat="1" ht="11.25">
      <c r="A95" s="367" t="s">
        <v>235</v>
      </c>
      <c r="B95" s="368"/>
      <c r="C95" s="368"/>
      <c r="D95" s="368"/>
      <c r="E95" s="371"/>
      <c r="F95" s="465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</row>
    <row r="96" spans="1:17" s="2" customFormat="1" ht="11.25">
      <c r="A96" s="43" t="s">
        <v>135</v>
      </c>
      <c r="B96" s="43" t="s">
        <v>135</v>
      </c>
      <c r="C96" s="43">
        <v>90</v>
      </c>
      <c r="D96" s="43">
        <v>180</v>
      </c>
      <c r="E96" s="43" t="s">
        <v>135</v>
      </c>
      <c r="F96" s="24">
        <v>330</v>
      </c>
      <c r="G96" s="24" t="s">
        <v>135</v>
      </c>
      <c r="H96" s="24" t="s">
        <v>135</v>
      </c>
      <c r="I96" s="24" t="s">
        <v>135</v>
      </c>
      <c r="J96" s="24" t="s">
        <v>135</v>
      </c>
      <c r="K96" s="24" t="s">
        <v>135</v>
      </c>
      <c r="L96" s="24" t="s">
        <v>135</v>
      </c>
      <c r="M96" s="24" t="s">
        <v>136</v>
      </c>
      <c r="N96" s="24" t="s">
        <v>136</v>
      </c>
      <c r="O96" s="24">
        <v>6</v>
      </c>
      <c r="P96" s="24">
        <v>160</v>
      </c>
      <c r="Q96" s="24">
        <v>766</v>
      </c>
    </row>
    <row r="97" spans="1:17" s="2" customFormat="1" ht="11.25">
      <c r="A97" s="464"/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</row>
    <row r="98" spans="1:17" s="2" customFormat="1" ht="11.25">
      <c r="A98" s="367" t="s">
        <v>994</v>
      </c>
      <c r="B98" s="368"/>
      <c r="C98" s="368"/>
      <c r="D98" s="368"/>
      <c r="E98" s="371"/>
      <c r="F98" s="465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</row>
    <row r="99" spans="1:17" s="2" customFormat="1" ht="11.25">
      <c r="A99" s="43">
        <v>880</v>
      </c>
      <c r="B99" s="43" t="s">
        <v>135</v>
      </c>
      <c r="C99" s="43" t="s">
        <v>135</v>
      </c>
      <c r="D99" s="43" t="s">
        <v>135</v>
      </c>
      <c r="E99" s="43" t="s">
        <v>135</v>
      </c>
      <c r="F99" s="24" t="s">
        <v>135</v>
      </c>
      <c r="G99" s="24" t="s">
        <v>135</v>
      </c>
      <c r="H99" s="24" t="s">
        <v>135</v>
      </c>
      <c r="I99" s="24" t="s">
        <v>135</v>
      </c>
      <c r="J99" s="24" t="s">
        <v>135</v>
      </c>
      <c r="K99" s="24" t="s">
        <v>135</v>
      </c>
      <c r="L99" s="24" t="s">
        <v>135</v>
      </c>
      <c r="M99" s="24" t="s">
        <v>136</v>
      </c>
      <c r="N99" s="24" t="s">
        <v>136</v>
      </c>
      <c r="O99" s="24" t="s">
        <v>136</v>
      </c>
      <c r="P99" s="24" t="s">
        <v>136</v>
      </c>
      <c r="Q99" s="24">
        <v>880</v>
      </c>
    </row>
    <row r="100" spans="1:17" s="2" customFormat="1" ht="11.25">
      <c r="A100" s="464"/>
      <c r="B100" s="464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</row>
    <row r="101" spans="1:17" s="2" customFormat="1" ht="11.25">
      <c r="A101" s="367" t="s">
        <v>20</v>
      </c>
      <c r="B101" s="368"/>
      <c r="C101" s="368"/>
      <c r="D101" s="368"/>
      <c r="E101" s="371"/>
      <c r="F101" s="465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</row>
    <row r="102" spans="1:17" s="2" customFormat="1" ht="11.25">
      <c r="A102" s="43" t="s">
        <v>135</v>
      </c>
      <c r="B102" s="43" t="s">
        <v>135</v>
      </c>
      <c r="C102" s="43" t="s">
        <v>135</v>
      </c>
      <c r="D102" s="43">
        <v>180</v>
      </c>
      <c r="E102" s="43" t="s">
        <v>135</v>
      </c>
      <c r="F102" s="24">
        <v>360</v>
      </c>
      <c r="G102" s="24">
        <v>94</v>
      </c>
      <c r="H102" s="24" t="s">
        <v>135</v>
      </c>
      <c r="I102" s="24" t="s">
        <v>135</v>
      </c>
      <c r="J102" s="24" t="s">
        <v>135</v>
      </c>
      <c r="K102" s="24">
        <v>39</v>
      </c>
      <c r="L102" s="24" t="s">
        <v>135</v>
      </c>
      <c r="M102" s="24" t="s">
        <v>136</v>
      </c>
      <c r="N102" s="24" t="s">
        <v>136</v>
      </c>
      <c r="O102" s="24">
        <v>4</v>
      </c>
      <c r="P102" s="24">
        <v>122</v>
      </c>
      <c r="Q102" s="24">
        <v>799</v>
      </c>
    </row>
    <row r="103" spans="1:17" s="2" customFormat="1" ht="11.25">
      <c r="A103" s="464"/>
      <c r="B103" s="464"/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</row>
    <row r="104" spans="1:17" s="2" customFormat="1" ht="11.25">
      <c r="A104" s="367" t="s">
        <v>935</v>
      </c>
      <c r="B104" s="368"/>
      <c r="C104" s="368"/>
      <c r="D104" s="368"/>
      <c r="E104" s="371"/>
      <c r="F104" s="465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</row>
    <row r="105" spans="1:17" s="2" customFormat="1" ht="11.25">
      <c r="A105" s="43" t="s">
        <v>135</v>
      </c>
      <c r="B105" s="43" t="s">
        <v>135</v>
      </c>
      <c r="C105" s="43">
        <v>90</v>
      </c>
      <c r="D105" s="43">
        <v>180</v>
      </c>
      <c r="E105" s="43" t="s">
        <v>135</v>
      </c>
      <c r="F105" s="24">
        <v>270</v>
      </c>
      <c r="G105" s="24">
        <v>60</v>
      </c>
      <c r="H105" s="24" t="s">
        <v>135</v>
      </c>
      <c r="I105" s="24" t="s">
        <v>135</v>
      </c>
      <c r="J105" s="24" t="s">
        <v>135</v>
      </c>
      <c r="K105" s="24">
        <v>60</v>
      </c>
      <c r="L105" s="24">
        <v>20</v>
      </c>
      <c r="M105" s="24" t="s">
        <v>136</v>
      </c>
      <c r="N105" s="24" t="s">
        <v>136</v>
      </c>
      <c r="O105" s="24" t="s">
        <v>136</v>
      </c>
      <c r="P105" s="24">
        <v>50</v>
      </c>
      <c r="Q105" s="24">
        <v>730</v>
      </c>
    </row>
    <row r="106" spans="1:17" s="2" customFormat="1" ht="11.25">
      <c r="A106" s="464"/>
      <c r="B106" s="464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</row>
    <row r="107" spans="1:17" s="2" customFormat="1" ht="11.25">
      <c r="A107" s="367" t="s">
        <v>940</v>
      </c>
      <c r="B107" s="368"/>
      <c r="C107" s="368"/>
      <c r="D107" s="368"/>
      <c r="E107" s="371"/>
      <c r="F107" s="465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</row>
    <row r="108" spans="1:17" s="2" customFormat="1" ht="11.25">
      <c r="A108" s="43" t="s">
        <v>135</v>
      </c>
      <c r="B108" s="43" t="s">
        <v>135</v>
      </c>
      <c r="C108" s="43" t="s">
        <v>135</v>
      </c>
      <c r="D108" s="43">
        <v>390</v>
      </c>
      <c r="E108" s="43" t="s">
        <v>135</v>
      </c>
      <c r="F108" s="24">
        <v>120</v>
      </c>
      <c r="G108" s="24">
        <v>60</v>
      </c>
      <c r="H108" s="24" t="s">
        <v>135</v>
      </c>
      <c r="I108" s="24" t="s">
        <v>135</v>
      </c>
      <c r="J108" s="24">
        <v>20</v>
      </c>
      <c r="K108" s="24" t="s">
        <v>135</v>
      </c>
      <c r="L108" s="24">
        <v>96</v>
      </c>
      <c r="M108" s="24">
        <v>480</v>
      </c>
      <c r="N108" s="24" t="s">
        <v>136</v>
      </c>
      <c r="O108" s="24">
        <v>60</v>
      </c>
      <c r="P108" s="24" t="s">
        <v>136</v>
      </c>
      <c r="Q108" s="24">
        <v>1226</v>
      </c>
    </row>
    <row r="109" spans="1:17" s="2" customFormat="1" ht="11.25">
      <c r="A109" s="464"/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</row>
    <row r="110" spans="1:17" s="2" customFormat="1" ht="11.25">
      <c r="A110" s="367" t="s">
        <v>22</v>
      </c>
      <c r="B110" s="368"/>
      <c r="C110" s="368"/>
      <c r="D110" s="368"/>
      <c r="E110" s="371"/>
      <c r="F110" s="465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</row>
    <row r="111" spans="1:17" s="2" customFormat="1" ht="11.25">
      <c r="A111" s="43" t="s">
        <v>135</v>
      </c>
      <c r="B111" s="43" t="s">
        <v>135</v>
      </c>
      <c r="C111" s="43">
        <v>60</v>
      </c>
      <c r="D111" s="43">
        <v>180</v>
      </c>
      <c r="E111" s="43" t="s">
        <v>135</v>
      </c>
      <c r="F111" s="24">
        <v>460</v>
      </c>
      <c r="G111" s="24">
        <v>40</v>
      </c>
      <c r="H111" s="24" t="s">
        <v>135</v>
      </c>
      <c r="I111" s="24" t="s">
        <v>135</v>
      </c>
      <c r="J111" s="24" t="s">
        <v>135</v>
      </c>
      <c r="K111" s="24" t="s">
        <v>135</v>
      </c>
      <c r="L111" s="24" t="s">
        <v>135</v>
      </c>
      <c r="M111" s="24" t="s">
        <v>136</v>
      </c>
      <c r="N111" s="24">
        <v>2</v>
      </c>
      <c r="O111" s="24" t="s">
        <v>136</v>
      </c>
      <c r="P111" s="24">
        <v>20</v>
      </c>
      <c r="Q111" s="24">
        <v>762</v>
      </c>
    </row>
    <row r="112" spans="1:17" s="2" customFormat="1" ht="11.25">
      <c r="A112" s="464"/>
      <c r="B112" s="464"/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</row>
    <row r="113" spans="1:17" s="2" customFormat="1" ht="11.25">
      <c r="A113" s="367" t="s">
        <v>648</v>
      </c>
      <c r="B113" s="368"/>
      <c r="C113" s="368"/>
      <c r="D113" s="368"/>
      <c r="E113" s="371"/>
      <c r="F113" s="465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</row>
    <row r="114" spans="1:17" s="2" customFormat="1" ht="11.25">
      <c r="A114" s="43" t="s">
        <v>135</v>
      </c>
      <c r="B114" s="43" t="s">
        <v>135</v>
      </c>
      <c r="C114" s="43">
        <v>360</v>
      </c>
      <c r="D114" s="43">
        <v>120</v>
      </c>
      <c r="E114" s="43" t="s">
        <v>135</v>
      </c>
      <c r="F114" s="24">
        <v>240</v>
      </c>
      <c r="G114" s="24">
        <v>40</v>
      </c>
      <c r="H114" s="24" t="s">
        <v>135</v>
      </c>
      <c r="I114" s="24" t="s">
        <v>135</v>
      </c>
      <c r="J114" s="24" t="s">
        <v>135</v>
      </c>
      <c r="K114" s="24" t="s">
        <v>135</v>
      </c>
      <c r="L114" s="24">
        <v>4</v>
      </c>
      <c r="M114" s="24" t="s">
        <v>136</v>
      </c>
      <c r="N114" s="24" t="s">
        <v>136</v>
      </c>
      <c r="O114" s="24" t="s">
        <v>136</v>
      </c>
      <c r="P114" s="24" t="s">
        <v>136</v>
      </c>
      <c r="Q114" s="24">
        <v>764</v>
      </c>
    </row>
    <row r="115" spans="1:17" s="2" customFormat="1" ht="11.25">
      <c r="A115" s="464"/>
      <c r="B115" s="464"/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464"/>
    </row>
    <row r="116" spans="1:17" s="2" customFormat="1" ht="11.25">
      <c r="A116" s="367" t="s">
        <v>412</v>
      </c>
      <c r="B116" s="368"/>
      <c r="C116" s="368"/>
      <c r="D116" s="368"/>
      <c r="E116" s="371"/>
      <c r="F116" s="465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466"/>
    </row>
    <row r="117" spans="1:17" s="2" customFormat="1" ht="11.25">
      <c r="A117" s="43" t="s">
        <v>135</v>
      </c>
      <c r="B117" s="43" t="s">
        <v>135</v>
      </c>
      <c r="C117" s="43">
        <v>80</v>
      </c>
      <c r="D117" s="43">
        <v>180</v>
      </c>
      <c r="E117" s="43" t="s">
        <v>135</v>
      </c>
      <c r="F117" s="24">
        <v>360</v>
      </c>
      <c r="G117" s="24" t="s">
        <v>135</v>
      </c>
      <c r="H117" s="24" t="s">
        <v>135</v>
      </c>
      <c r="I117" s="24">
        <v>240</v>
      </c>
      <c r="J117" s="24" t="s">
        <v>135</v>
      </c>
      <c r="K117" s="24" t="s">
        <v>135</v>
      </c>
      <c r="L117" s="24" t="s">
        <v>135</v>
      </c>
      <c r="M117" s="24" t="s">
        <v>136</v>
      </c>
      <c r="N117" s="24" t="s">
        <v>136</v>
      </c>
      <c r="O117" s="24" t="s">
        <v>136</v>
      </c>
      <c r="P117" s="24" t="s">
        <v>136</v>
      </c>
      <c r="Q117" s="24">
        <v>860</v>
      </c>
    </row>
    <row r="118" spans="1:17" s="2" customFormat="1" ht="11.25">
      <c r="A118" s="464"/>
      <c r="B118" s="464"/>
      <c r="C118" s="464"/>
      <c r="D118" s="464"/>
      <c r="E118" s="464"/>
      <c r="F118" s="464"/>
      <c r="G118" s="464"/>
      <c r="H118" s="464"/>
      <c r="I118" s="464"/>
      <c r="J118" s="464"/>
      <c r="K118" s="464"/>
      <c r="L118" s="464"/>
      <c r="M118" s="464"/>
      <c r="N118" s="464"/>
      <c r="O118" s="464"/>
      <c r="P118" s="464"/>
      <c r="Q118" s="464"/>
    </row>
    <row r="119" spans="1:17" s="2" customFormat="1" ht="11.25">
      <c r="A119" s="405" t="s">
        <v>23</v>
      </c>
      <c r="B119" s="405"/>
      <c r="C119" s="405"/>
      <c r="D119" s="405"/>
      <c r="E119" s="405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</row>
    <row r="120" spans="1:17" s="2" customFormat="1" ht="11.25">
      <c r="A120" s="24">
        <v>760</v>
      </c>
      <c r="B120" s="24" t="s">
        <v>135</v>
      </c>
      <c r="C120" s="24" t="s">
        <v>135</v>
      </c>
      <c r="D120" s="24" t="s">
        <v>135</v>
      </c>
      <c r="E120" s="24" t="s">
        <v>135</v>
      </c>
      <c r="F120" s="24" t="s">
        <v>135</v>
      </c>
      <c r="G120" s="24" t="s">
        <v>135</v>
      </c>
      <c r="H120" s="24" t="s">
        <v>135</v>
      </c>
      <c r="I120" s="24" t="s">
        <v>135</v>
      </c>
      <c r="J120" s="24" t="s">
        <v>135</v>
      </c>
      <c r="K120" s="24" t="s">
        <v>135</v>
      </c>
      <c r="L120" s="24" t="s">
        <v>135</v>
      </c>
      <c r="M120" s="24" t="s">
        <v>136</v>
      </c>
      <c r="N120" s="24" t="s">
        <v>136</v>
      </c>
      <c r="O120" s="24" t="s">
        <v>136</v>
      </c>
      <c r="P120" s="24" t="s">
        <v>136</v>
      </c>
      <c r="Q120" s="24">
        <v>760</v>
      </c>
    </row>
    <row r="121" spans="1:17" s="2" customFormat="1" ht="11.25">
      <c r="A121" s="461"/>
      <c r="B121" s="461"/>
      <c r="C121" s="461"/>
      <c r="D121" s="461"/>
      <c r="E121" s="461"/>
      <c r="F121" s="462"/>
      <c r="G121" s="462"/>
      <c r="H121" s="462"/>
      <c r="I121" s="462"/>
      <c r="J121" s="462"/>
      <c r="K121" s="462"/>
      <c r="L121" s="462"/>
      <c r="M121" s="462"/>
      <c r="N121" s="462"/>
      <c r="O121" s="462"/>
      <c r="P121" s="462"/>
      <c r="Q121" s="462"/>
    </row>
    <row r="122" spans="1:17" s="34" customFormat="1" ht="11.25">
      <c r="A122" s="405" t="s">
        <v>661</v>
      </c>
      <c r="B122" s="405"/>
      <c r="C122" s="405"/>
      <c r="D122" s="405"/>
      <c r="E122" s="405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</row>
    <row r="123" spans="1:17" s="2" customFormat="1" ht="11.25">
      <c r="A123" s="24" t="s">
        <v>135</v>
      </c>
      <c r="B123" s="24" t="s">
        <v>135</v>
      </c>
      <c r="C123" s="24">
        <v>60</v>
      </c>
      <c r="D123" s="24">
        <v>60</v>
      </c>
      <c r="E123" s="24">
        <v>90</v>
      </c>
      <c r="F123" s="24">
        <v>210</v>
      </c>
      <c r="G123" s="24">
        <v>100</v>
      </c>
      <c r="H123" s="24" t="s">
        <v>135</v>
      </c>
      <c r="I123" s="24">
        <v>130</v>
      </c>
      <c r="J123" s="24" t="s">
        <v>135</v>
      </c>
      <c r="K123" s="24">
        <v>50</v>
      </c>
      <c r="L123" s="24">
        <v>53</v>
      </c>
      <c r="M123" s="24" t="s">
        <v>136</v>
      </c>
      <c r="N123" s="24" t="s">
        <v>136</v>
      </c>
      <c r="O123" s="24">
        <v>16</v>
      </c>
      <c r="P123" s="24" t="s">
        <v>136</v>
      </c>
      <c r="Q123" s="24">
        <v>769</v>
      </c>
    </row>
    <row r="124" spans="1:17" s="2" customFormat="1" ht="11.25">
      <c r="A124" s="461"/>
      <c r="B124" s="461"/>
      <c r="C124" s="461"/>
      <c r="D124" s="461"/>
      <c r="E124" s="461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</row>
    <row r="125" spans="1:17" s="34" customFormat="1" ht="11.25">
      <c r="A125" s="405" t="s">
        <v>26</v>
      </c>
      <c r="B125" s="405"/>
      <c r="C125" s="405"/>
      <c r="D125" s="405"/>
      <c r="E125" s="405"/>
      <c r="F125" s="463"/>
      <c r="G125" s="463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</row>
    <row r="126" spans="1:17" s="2" customFormat="1" ht="11.25">
      <c r="A126" s="24" t="s">
        <v>135</v>
      </c>
      <c r="B126" s="24" t="s">
        <v>135</v>
      </c>
      <c r="C126" s="24" t="s">
        <v>135</v>
      </c>
      <c r="D126" s="24">
        <v>180</v>
      </c>
      <c r="E126" s="24" t="s">
        <v>135</v>
      </c>
      <c r="F126" s="24">
        <v>360</v>
      </c>
      <c r="G126" s="24">
        <v>30</v>
      </c>
      <c r="H126" s="24" t="s">
        <v>135</v>
      </c>
      <c r="I126" s="24" t="s">
        <v>135</v>
      </c>
      <c r="J126" s="24" t="s">
        <v>135</v>
      </c>
      <c r="K126" s="24">
        <v>60</v>
      </c>
      <c r="L126" s="24" t="s">
        <v>135</v>
      </c>
      <c r="M126" s="24" t="s">
        <v>136</v>
      </c>
      <c r="N126" s="24">
        <v>12</v>
      </c>
      <c r="O126" s="24">
        <v>30</v>
      </c>
      <c r="P126" s="24">
        <v>98</v>
      </c>
      <c r="Q126" s="24">
        <v>770</v>
      </c>
    </row>
    <row r="127" spans="1:17" s="2" customFormat="1" ht="11.25">
      <c r="A127" s="461"/>
      <c r="B127" s="461"/>
      <c r="C127" s="461"/>
      <c r="D127" s="461"/>
      <c r="E127" s="461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</row>
    <row r="128" spans="1:17" s="34" customFormat="1" ht="11.25">
      <c r="A128" s="405" t="s">
        <v>699</v>
      </c>
      <c r="B128" s="405"/>
      <c r="C128" s="405"/>
      <c r="D128" s="405"/>
      <c r="E128" s="405"/>
      <c r="F128" s="463"/>
      <c r="G128" s="463"/>
      <c r="H128" s="463"/>
      <c r="I128" s="463"/>
      <c r="J128" s="463"/>
      <c r="K128" s="463"/>
      <c r="L128" s="463"/>
      <c r="M128" s="463"/>
      <c r="N128" s="463"/>
      <c r="O128" s="463"/>
      <c r="P128" s="463"/>
      <c r="Q128" s="463"/>
    </row>
    <row r="129" spans="1:17" s="2" customFormat="1" ht="11.25">
      <c r="A129" s="24" t="s">
        <v>135</v>
      </c>
      <c r="B129" s="24" t="s">
        <v>135</v>
      </c>
      <c r="C129" s="24" t="s">
        <v>135</v>
      </c>
      <c r="D129" s="24">
        <v>180</v>
      </c>
      <c r="E129" s="24" t="s">
        <v>135</v>
      </c>
      <c r="F129" s="24">
        <v>360</v>
      </c>
      <c r="G129" s="24">
        <v>60</v>
      </c>
      <c r="H129" s="24" t="s">
        <v>135</v>
      </c>
      <c r="I129" s="24">
        <v>30</v>
      </c>
      <c r="J129" s="24" t="s">
        <v>135</v>
      </c>
      <c r="K129" s="24" t="s">
        <v>135</v>
      </c>
      <c r="L129" s="24">
        <v>15</v>
      </c>
      <c r="M129" s="24" t="s">
        <v>136</v>
      </c>
      <c r="N129" s="24">
        <v>70</v>
      </c>
      <c r="O129" s="24" t="s">
        <v>136</v>
      </c>
      <c r="P129" s="24">
        <v>24</v>
      </c>
      <c r="Q129" s="24">
        <v>739</v>
      </c>
    </row>
    <row r="130" spans="1:17" s="2" customFormat="1" ht="11.25">
      <c r="A130" s="461"/>
      <c r="B130" s="461"/>
      <c r="C130" s="461"/>
      <c r="D130" s="461"/>
      <c r="E130" s="461"/>
      <c r="F130" s="462"/>
      <c r="G130" s="462"/>
      <c r="H130" s="462"/>
      <c r="I130" s="462"/>
      <c r="J130" s="462"/>
      <c r="K130" s="462"/>
      <c r="L130" s="462"/>
      <c r="M130" s="462"/>
      <c r="N130" s="462"/>
      <c r="O130" s="462"/>
      <c r="P130" s="462"/>
      <c r="Q130" s="462"/>
    </row>
    <row r="131" spans="1:17" s="34" customFormat="1" ht="11.25">
      <c r="A131" s="405" t="s">
        <v>28</v>
      </c>
      <c r="B131" s="405"/>
      <c r="C131" s="405"/>
      <c r="D131" s="405"/>
      <c r="E131" s="405"/>
      <c r="F131" s="463"/>
      <c r="G131" s="463"/>
      <c r="H131" s="463"/>
      <c r="I131" s="463"/>
      <c r="J131" s="463"/>
      <c r="K131" s="463"/>
      <c r="L131" s="463"/>
      <c r="M131" s="463"/>
      <c r="N131" s="463"/>
      <c r="O131" s="463"/>
      <c r="P131" s="463"/>
      <c r="Q131" s="463"/>
    </row>
    <row r="132" spans="1:17" s="2" customFormat="1" ht="11.25">
      <c r="A132" s="24" t="s">
        <v>135</v>
      </c>
      <c r="B132" s="24" t="s">
        <v>135</v>
      </c>
      <c r="C132" s="24" t="s">
        <v>135</v>
      </c>
      <c r="D132" s="24">
        <v>180</v>
      </c>
      <c r="E132" s="24" t="s">
        <v>135</v>
      </c>
      <c r="F132" s="24">
        <v>240</v>
      </c>
      <c r="G132" s="24">
        <v>150</v>
      </c>
      <c r="H132" s="24" t="s">
        <v>135</v>
      </c>
      <c r="I132" s="24">
        <v>60</v>
      </c>
      <c r="J132" s="24" t="s">
        <v>135</v>
      </c>
      <c r="K132" s="24">
        <v>30</v>
      </c>
      <c r="L132" s="24" t="s">
        <v>135</v>
      </c>
      <c r="M132" s="24" t="s">
        <v>136</v>
      </c>
      <c r="N132" s="24">
        <v>120</v>
      </c>
      <c r="O132" s="24" t="s">
        <v>136</v>
      </c>
      <c r="P132" s="24">
        <v>100</v>
      </c>
      <c r="Q132" s="24">
        <v>880</v>
      </c>
    </row>
    <row r="133" spans="1:17" s="2" customFormat="1" ht="11.25">
      <c r="A133" s="461"/>
      <c r="B133" s="461"/>
      <c r="C133" s="461"/>
      <c r="D133" s="461"/>
      <c r="E133" s="461"/>
      <c r="F133" s="462"/>
      <c r="G133" s="462"/>
      <c r="H133" s="462"/>
      <c r="I133" s="462"/>
      <c r="J133" s="462"/>
      <c r="K133" s="462"/>
      <c r="L133" s="462"/>
      <c r="M133" s="462"/>
      <c r="N133" s="462"/>
      <c r="O133" s="462"/>
      <c r="P133" s="462"/>
      <c r="Q133" s="462"/>
    </row>
    <row r="134" spans="1:17" s="34" customFormat="1" ht="11.25">
      <c r="A134" s="405" t="s">
        <v>29</v>
      </c>
      <c r="B134" s="405"/>
      <c r="C134" s="405"/>
      <c r="D134" s="405"/>
      <c r="E134" s="405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</row>
    <row r="135" spans="1:17" s="2" customFormat="1" ht="11.25">
      <c r="A135" s="24" t="s">
        <v>135</v>
      </c>
      <c r="B135" s="24" t="s">
        <v>135</v>
      </c>
      <c r="C135" s="24">
        <v>60</v>
      </c>
      <c r="D135" s="24">
        <v>120</v>
      </c>
      <c r="E135" s="24" t="s">
        <v>135</v>
      </c>
      <c r="F135" s="24">
        <v>240</v>
      </c>
      <c r="G135" s="24">
        <v>80</v>
      </c>
      <c r="H135" s="24" t="s">
        <v>135</v>
      </c>
      <c r="I135" s="24" t="s">
        <v>135</v>
      </c>
      <c r="J135" s="24" t="s">
        <v>135</v>
      </c>
      <c r="K135" s="24" t="s">
        <v>135</v>
      </c>
      <c r="L135" s="24" t="s">
        <v>135</v>
      </c>
      <c r="M135" s="24">
        <v>160</v>
      </c>
      <c r="N135" s="24">
        <v>20</v>
      </c>
      <c r="O135" s="24" t="s">
        <v>136</v>
      </c>
      <c r="P135" s="24">
        <v>80</v>
      </c>
      <c r="Q135" s="24">
        <v>760</v>
      </c>
    </row>
    <row r="136" spans="1:17" s="2" customFormat="1" ht="11.25">
      <c r="A136" s="461"/>
      <c r="B136" s="461"/>
      <c r="C136" s="461"/>
      <c r="D136" s="461"/>
      <c r="E136" s="461"/>
      <c r="F136" s="462"/>
      <c r="G136" s="462"/>
      <c r="H136" s="462"/>
      <c r="I136" s="462"/>
      <c r="J136" s="462"/>
      <c r="K136" s="462"/>
      <c r="L136" s="462"/>
      <c r="M136" s="462"/>
      <c r="N136" s="462"/>
      <c r="O136" s="462"/>
      <c r="P136" s="462"/>
      <c r="Q136" s="462"/>
    </row>
    <row r="137" spans="1:17" s="34" customFormat="1" ht="11.25">
      <c r="A137" s="405" t="s">
        <v>739</v>
      </c>
      <c r="B137" s="405"/>
      <c r="C137" s="405"/>
      <c r="D137" s="405"/>
      <c r="E137" s="405"/>
      <c r="F137" s="463"/>
      <c r="G137" s="463"/>
      <c r="H137" s="463"/>
      <c r="I137" s="463"/>
      <c r="J137" s="463"/>
      <c r="K137" s="463"/>
      <c r="L137" s="463"/>
      <c r="M137" s="463"/>
      <c r="N137" s="463"/>
      <c r="O137" s="463"/>
      <c r="P137" s="463"/>
      <c r="Q137" s="463"/>
    </row>
    <row r="138" spans="1:17" s="2" customFormat="1" ht="11.25">
      <c r="A138" s="24" t="s">
        <v>135</v>
      </c>
      <c r="B138" s="24" t="s">
        <v>135</v>
      </c>
      <c r="C138" s="24" t="s">
        <v>135</v>
      </c>
      <c r="D138" s="24">
        <v>60</v>
      </c>
      <c r="E138" s="24">
        <v>60</v>
      </c>
      <c r="F138" s="24">
        <v>120</v>
      </c>
      <c r="G138" s="24">
        <v>70</v>
      </c>
      <c r="H138" s="24">
        <v>40</v>
      </c>
      <c r="I138" s="24">
        <v>100</v>
      </c>
      <c r="J138" s="24" t="s">
        <v>135</v>
      </c>
      <c r="K138" s="24">
        <v>40</v>
      </c>
      <c r="L138" s="24">
        <v>115</v>
      </c>
      <c r="M138" s="24">
        <v>100</v>
      </c>
      <c r="N138" s="24">
        <v>100</v>
      </c>
      <c r="O138" s="24">
        <v>26</v>
      </c>
      <c r="P138" s="24" t="s">
        <v>136</v>
      </c>
      <c r="Q138" s="24">
        <v>831</v>
      </c>
    </row>
    <row r="139" spans="1:17" s="2" customFormat="1" ht="11.25">
      <c r="A139" s="461"/>
      <c r="B139" s="461"/>
      <c r="C139" s="461"/>
      <c r="D139" s="461"/>
      <c r="E139" s="461"/>
      <c r="F139" s="462"/>
      <c r="G139" s="462"/>
      <c r="H139" s="462"/>
      <c r="I139" s="462"/>
      <c r="J139" s="462"/>
      <c r="K139" s="462"/>
      <c r="L139" s="462"/>
      <c r="M139" s="462"/>
      <c r="N139" s="462"/>
      <c r="O139" s="462"/>
      <c r="P139" s="462"/>
      <c r="Q139" s="462"/>
    </row>
    <row r="140" spans="1:17" s="34" customFormat="1" ht="11.25">
      <c r="A140" s="405" t="s">
        <v>1147</v>
      </c>
      <c r="B140" s="405"/>
      <c r="C140" s="405"/>
      <c r="D140" s="405"/>
      <c r="E140" s="405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</row>
    <row r="141" spans="1:17" s="2" customFormat="1" ht="11.25">
      <c r="A141" s="24" t="s">
        <v>135</v>
      </c>
      <c r="B141" s="24" t="s">
        <v>135</v>
      </c>
      <c r="C141" s="24" t="s">
        <v>135</v>
      </c>
      <c r="D141" s="24" t="s">
        <v>135</v>
      </c>
      <c r="E141" s="24" t="s">
        <v>135</v>
      </c>
      <c r="F141" s="24" t="s">
        <v>135</v>
      </c>
      <c r="G141" s="24">
        <v>20</v>
      </c>
      <c r="H141" s="24" t="s">
        <v>135</v>
      </c>
      <c r="I141" s="24" t="s">
        <v>135</v>
      </c>
      <c r="J141" s="24" t="s">
        <v>135</v>
      </c>
      <c r="K141" s="24" t="s">
        <v>135</v>
      </c>
      <c r="L141" s="24" t="s">
        <v>135</v>
      </c>
      <c r="M141" s="24" t="s">
        <v>136</v>
      </c>
      <c r="N141" s="24" t="s">
        <v>136</v>
      </c>
      <c r="O141" s="24" t="s">
        <v>136</v>
      </c>
      <c r="P141" s="24" t="s">
        <v>136</v>
      </c>
      <c r="Q141" s="24">
        <v>20</v>
      </c>
    </row>
    <row r="142" spans="1:17" s="2" customFormat="1" ht="11.25">
      <c r="A142" s="461"/>
      <c r="B142" s="461"/>
      <c r="C142" s="461"/>
      <c r="D142" s="461"/>
      <c r="E142" s="461"/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</row>
    <row r="143" spans="1:17" s="34" customFormat="1" ht="11.25">
      <c r="A143" s="405" t="s">
        <v>1148</v>
      </c>
      <c r="B143" s="405"/>
      <c r="C143" s="405"/>
      <c r="D143" s="405"/>
      <c r="E143" s="405"/>
      <c r="F143" s="463"/>
      <c r="G143" s="463"/>
      <c r="H143" s="463"/>
      <c r="I143" s="463"/>
      <c r="J143" s="463"/>
      <c r="K143" s="463"/>
      <c r="L143" s="463"/>
      <c r="M143" s="463"/>
      <c r="N143" s="463"/>
      <c r="O143" s="463"/>
      <c r="P143" s="463"/>
      <c r="Q143" s="463"/>
    </row>
    <row r="144" spans="1:17" s="2" customFormat="1" ht="11.25">
      <c r="A144" s="24" t="s">
        <v>135</v>
      </c>
      <c r="B144" s="24" t="s">
        <v>135</v>
      </c>
      <c r="C144" s="24" t="s">
        <v>135</v>
      </c>
      <c r="D144" s="24" t="s">
        <v>135</v>
      </c>
      <c r="E144" s="24" t="s">
        <v>135</v>
      </c>
      <c r="F144" s="24" t="s">
        <v>135</v>
      </c>
      <c r="G144" s="24">
        <v>20</v>
      </c>
      <c r="H144" s="24" t="s">
        <v>135</v>
      </c>
      <c r="I144" s="24" t="s">
        <v>135</v>
      </c>
      <c r="J144" s="24" t="s">
        <v>135</v>
      </c>
      <c r="K144" s="24" t="s">
        <v>135</v>
      </c>
      <c r="L144" s="24" t="s">
        <v>135</v>
      </c>
      <c r="M144" s="24" t="s">
        <v>136</v>
      </c>
      <c r="N144" s="24" t="s">
        <v>136</v>
      </c>
      <c r="O144" s="24" t="s">
        <v>136</v>
      </c>
      <c r="P144" s="24" t="s">
        <v>136</v>
      </c>
      <c r="Q144" s="24">
        <v>20</v>
      </c>
    </row>
    <row r="145" spans="1:17" s="2" customFormat="1" ht="11.25">
      <c r="A145" s="461"/>
      <c r="B145" s="461"/>
      <c r="C145" s="461"/>
      <c r="D145" s="461"/>
      <c r="E145" s="461"/>
      <c r="F145" s="462"/>
      <c r="G145" s="462"/>
      <c r="H145" s="462"/>
      <c r="I145" s="462"/>
      <c r="J145" s="462"/>
      <c r="K145" s="462"/>
      <c r="L145" s="462"/>
      <c r="M145" s="462"/>
      <c r="N145" s="462"/>
      <c r="O145" s="462"/>
      <c r="P145" s="462"/>
      <c r="Q145" s="462"/>
    </row>
    <row r="146" spans="1:17" s="34" customFormat="1" ht="11.25">
      <c r="A146" s="405" t="s">
        <v>803</v>
      </c>
      <c r="B146" s="405"/>
      <c r="C146" s="405"/>
      <c r="D146" s="405"/>
      <c r="E146" s="405"/>
      <c r="F146" s="463"/>
      <c r="G146" s="463"/>
      <c r="H146" s="463"/>
      <c r="I146" s="463"/>
      <c r="J146" s="463"/>
      <c r="K146" s="463"/>
      <c r="L146" s="463"/>
      <c r="M146" s="463"/>
      <c r="N146" s="463"/>
      <c r="O146" s="463"/>
      <c r="P146" s="463"/>
      <c r="Q146" s="463"/>
    </row>
    <row r="147" spans="1:17" s="2" customFormat="1" ht="11.25">
      <c r="A147" s="24" t="s">
        <v>135</v>
      </c>
      <c r="B147" s="24" t="s">
        <v>135</v>
      </c>
      <c r="C147" s="24" t="s">
        <v>135</v>
      </c>
      <c r="D147" s="24">
        <v>120</v>
      </c>
      <c r="E147" s="24" t="s">
        <v>135</v>
      </c>
      <c r="F147" s="24">
        <v>180</v>
      </c>
      <c r="G147" s="24">
        <v>90</v>
      </c>
      <c r="H147" s="24" t="s">
        <v>135</v>
      </c>
      <c r="I147" s="24" t="s">
        <v>135</v>
      </c>
      <c r="J147" s="24" t="s">
        <v>135</v>
      </c>
      <c r="K147" s="24" t="s">
        <v>135</v>
      </c>
      <c r="L147" s="24" t="s">
        <v>135</v>
      </c>
      <c r="M147" s="24">
        <v>490</v>
      </c>
      <c r="N147" s="24" t="s">
        <v>136</v>
      </c>
      <c r="O147" s="24" t="s">
        <v>136</v>
      </c>
      <c r="P147" s="24" t="s">
        <v>136</v>
      </c>
      <c r="Q147" s="24">
        <v>880</v>
      </c>
    </row>
    <row r="148" spans="1:17" s="2" customFormat="1" ht="11.25">
      <c r="A148" s="461"/>
      <c r="B148" s="461"/>
      <c r="C148" s="461"/>
      <c r="D148" s="461"/>
      <c r="E148" s="461"/>
      <c r="F148" s="462"/>
      <c r="G148" s="462"/>
      <c r="H148" s="462"/>
      <c r="I148" s="462"/>
      <c r="J148" s="462"/>
      <c r="K148" s="462"/>
      <c r="L148" s="462"/>
      <c r="M148" s="462"/>
      <c r="N148" s="462"/>
      <c r="O148" s="462"/>
      <c r="P148" s="462"/>
      <c r="Q148" s="462"/>
    </row>
    <row r="149" spans="1:17" s="34" customFormat="1" ht="11.25">
      <c r="A149" s="405" t="s">
        <v>809</v>
      </c>
      <c r="B149" s="405"/>
      <c r="C149" s="405"/>
      <c r="D149" s="405"/>
      <c r="E149" s="405"/>
      <c r="F149" s="463"/>
      <c r="G149" s="463"/>
      <c r="H149" s="463"/>
      <c r="I149" s="463"/>
      <c r="J149" s="463"/>
      <c r="K149" s="463"/>
      <c r="L149" s="463"/>
      <c r="M149" s="463"/>
      <c r="N149" s="463"/>
      <c r="O149" s="463"/>
      <c r="P149" s="463"/>
      <c r="Q149" s="463"/>
    </row>
    <row r="150" spans="1:17" s="2" customFormat="1" ht="11.25">
      <c r="A150" s="24" t="s">
        <v>135</v>
      </c>
      <c r="B150" s="24" t="s">
        <v>135</v>
      </c>
      <c r="C150" s="24" t="s">
        <v>135</v>
      </c>
      <c r="D150" s="24">
        <v>240</v>
      </c>
      <c r="E150" s="24" t="s">
        <v>135</v>
      </c>
      <c r="F150" s="24">
        <v>480</v>
      </c>
      <c r="G150" s="24">
        <v>102</v>
      </c>
      <c r="H150" s="24" t="s">
        <v>135</v>
      </c>
      <c r="I150" s="24" t="s">
        <v>135</v>
      </c>
      <c r="J150" s="24" t="s">
        <v>135</v>
      </c>
      <c r="K150" s="24" t="s">
        <v>135</v>
      </c>
      <c r="L150" s="24" t="s">
        <v>135</v>
      </c>
      <c r="M150" s="24" t="s">
        <v>136</v>
      </c>
      <c r="N150" s="24" t="s">
        <v>136</v>
      </c>
      <c r="O150" s="24" t="s">
        <v>136</v>
      </c>
      <c r="P150" s="24" t="s">
        <v>136</v>
      </c>
      <c r="Q150" s="24">
        <v>822</v>
      </c>
    </row>
    <row r="151" spans="1:17" s="2" customFormat="1" ht="11.25">
      <c r="A151" s="461"/>
      <c r="B151" s="461"/>
      <c r="C151" s="461"/>
      <c r="D151" s="461"/>
      <c r="E151" s="461"/>
      <c r="F151" s="461"/>
      <c r="G151" s="461"/>
      <c r="H151" s="461"/>
      <c r="I151" s="461"/>
      <c r="J151" s="461"/>
      <c r="K151" s="461"/>
      <c r="L151" s="461"/>
      <c r="M151" s="461"/>
      <c r="N151" s="461"/>
      <c r="O151" s="461"/>
      <c r="P151" s="461"/>
      <c r="Q151" s="461"/>
    </row>
    <row r="152" spans="1:17" s="4" customFormat="1" ht="11.25">
      <c r="A152" s="470" t="s">
        <v>124</v>
      </c>
      <c r="B152" s="471"/>
      <c r="C152" s="471"/>
      <c r="D152" s="471"/>
      <c r="E152" s="471"/>
      <c r="F152" s="471"/>
      <c r="G152" s="471"/>
      <c r="H152" s="471"/>
      <c r="I152" s="471"/>
      <c r="J152" s="471"/>
      <c r="K152" s="471"/>
      <c r="L152" s="471"/>
      <c r="M152" s="471"/>
      <c r="N152" s="471"/>
      <c r="O152" s="471"/>
      <c r="P152" s="471"/>
      <c r="Q152" s="471"/>
    </row>
    <row r="153" spans="1:19" s="34" customFormat="1" ht="11.25">
      <c r="A153" s="388" t="s">
        <v>133</v>
      </c>
      <c r="B153" s="389"/>
      <c r="C153" s="389"/>
      <c r="D153" s="389"/>
      <c r="E153" s="402"/>
      <c r="F153" s="465"/>
      <c r="G153" s="466"/>
      <c r="H153" s="466"/>
      <c r="I153" s="466"/>
      <c r="J153" s="466"/>
      <c r="K153" s="466"/>
      <c r="L153" s="466"/>
      <c r="M153" s="466"/>
      <c r="N153" s="466"/>
      <c r="O153" s="466"/>
      <c r="P153" s="466"/>
      <c r="Q153" s="466"/>
      <c r="R153" s="31"/>
      <c r="S153" s="31"/>
    </row>
    <row r="154" spans="1:17" s="2" customFormat="1" ht="11.25">
      <c r="A154" s="24" t="s">
        <v>135</v>
      </c>
      <c r="B154" s="24" t="s">
        <v>135</v>
      </c>
      <c r="C154" s="24" t="s">
        <v>135</v>
      </c>
      <c r="D154" s="24">
        <v>60</v>
      </c>
      <c r="E154" s="24" t="s">
        <v>135</v>
      </c>
      <c r="F154" s="24">
        <v>60</v>
      </c>
      <c r="G154" s="24" t="s">
        <v>135</v>
      </c>
      <c r="H154" s="24" t="s">
        <v>135</v>
      </c>
      <c r="I154" s="24" t="s">
        <v>135</v>
      </c>
      <c r="J154" s="24" t="s">
        <v>135</v>
      </c>
      <c r="K154" s="24" t="s">
        <v>135</v>
      </c>
      <c r="L154" s="24" t="s">
        <v>135</v>
      </c>
      <c r="M154" s="24" t="s">
        <v>136</v>
      </c>
      <c r="N154" s="24" t="s">
        <v>136</v>
      </c>
      <c r="O154" s="24" t="s">
        <v>136</v>
      </c>
      <c r="P154" s="24" t="s">
        <v>136</v>
      </c>
      <c r="Q154" s="24">
        <v>120</v>
      </c>
    </row>
    <row r="155" spans="1:17" s="2" customFormat="1" ht="11.25">
      <c r="A155" s="461"/>
      <c r="B155" s="461"/>
      <c r="C155" s="461"/>
      <c r="D155" s="461"/>
      <c r="E155" s="461"/>
      <c r="F155" s="462"/>
      <c r="G155" s="462"/>
      <c r="H155" s="462"/>
      <c r="I155" s="462"/>
      <c r="J155" s="462"/>
      <c r="K155" s="462"/>
      <c r="L155" s="462"/>
      <c r="M155" s="462"/>
      <c r="N155" s="462"/>
      <c r="O155" s="462"/>
      <c r="P155" s="462"/>
      <c r="Q155" s="462"/>
    </row>
    <row r="156" spans="1:17" s="34" customFormat="1" ht="11.25">
      <c r="A156" s="405" t="s">
        <v>141</v>
      </c>
      <c r="B156" s="405"/>
      <c r="C156" s="405"/>
      <c r="D156" s="405"/>
      <c r="E156" s="405"/>
      <c r="F156" s="463"/>
      <c r="G156" s="463"/>
      <c r="H156" s="463"/>
      <c r="I156" s="463"/>
      <c r="J156" s="463"/>
      <c r="K156" s="463"/>
      <c r="L156" s="463"/>
      <c r="M156" s="463"/>
      <c r="N156" s="463"/>
      <c r="O156" s="463"/>
      <c r="P156" s="463"/>
      <c r="Q156" s="463"/>
    </row>
    <row r="157" spans="1:17" s="2" customFormat="1" ht="11.25">
      <c r="A157" s="24" t="s">
        <v>135</v>
      </c>
      <c r="B157" s="24" t="s">
        <v>135</v>
      </c>
      <c r="C157" s="24" t="s">
        <v>135</v>
      </c>
      <c r="D157" s="24">
        <v>60</v>
      </c>
      <c r="E157" s="24" t="s">
        <v>135</v>
      </c>
      <c r="F157" s="24">
        <v>60</v>
      </c>
      <c r="G157" s="24" t="s">
        <v>135</v>
      </c>
      <c r="H157" s="24" t="s">
        <v>135</v>
      </c>
      <c r="I157" s="24" t="s">
        <v>135</v>
      </c>
      <c r="J157" s="24" t="s">
        <v>135</v>
      </c>
      <c r="K157" s="24" t="s">
        <v>135</v>
      </c>
      <c r="L157" s="24" t="s">
        <v>135</v>
      </c>
      <c r="M157" s="24" t="s">
        <v>136</v>
      </c>
      <c r="N157" s="24" t="s">
        <v>136</v>
      </c>
      <c r="O157" s="24" t="s">
        <v>136</v>
      </c>
      <c r="P157" s="24" t="s">
        <v>136</v>
      </c>
      <c r="Q157" s="24">
        <v>120</v>
      </c>
    </row>
    <row r="158" spans="1:17" s="2" customFormat="1" ht="11.25">
      <c r="A158" s="461"/>
      <c r="B158" s="461"/>
      <c r="C158" s="461"/>
      <c r="D158" s="461"/>
      <c r="E158" s="461"/>
      <c r="F158" s="461"/>
      <c r="G158" s="461"/>
      <c r="H158" s="461"/>
      <c r="I158" s="461"/>
      <c r="J158" s="461"/>
      <c r="K158" s="461"/>
      <c r="L158" s="461"/>
      <c r="M158" s="461"/>
      <c r="N158" s="461"/>
      <c r="O158" s="461"/>
      <c r="P158" s="461"/>
      <c r="Q158" s="461"/>
    </row>
    <row r="159" spans="1:17" s="34" customFormat="1" ht="11.25">
      <c r="A159" s="405" t="s">
        <v>143</v>
      </c>
      <c r="B159" s="405"/>
      <c r="C159" s="405"/>
      <c r="D159" s="405"/>
      <c r="E159" s="405"/>
      <c r="F159" s="453"/>
      <c r="G159" s="453"/>
      <c r="H159" s="453"/>
      <c r="I159" s="453"/>
      <c r="J159" s="453"/>
      <c r="K159" s="453"/>
      <c r="L159" s="453"/>
      <c r="M159" s="453"/>
      <c r="N159" s="453"/>
      <c r="O159" s="453"/>
      <c r="P159" s="453"/>
      <c r="Q159" s="453"/>
    </row>
    <row r="160" spans="1:17" s="2" customFormat="1" ht="11.25">
      <c r="A160" s="24" t="s">
        <v>135</v>
      </c>
      <c r="B160" s="24" t="s">
        <v>135</v>
      </c>
      <c r="C160" s="24" t="s">
        <v>135</v>
      </c>
      <c r="D160" s="24">
        <v>60</v>
      </c>
      <c r="E160" s="24" t="s">
        <v>135</v>
      </c>
      <c r="F160" s="24">
        <v>60</v>
      </c>
      <c r="G160" s="24" t="s">
        <v>135</v>
      </c>
      <c r="H160" s="24" t="s">
        <v>135</v>
      </c>
      <c r="I160" s="24" t="s">
        <v>135</v>
      </c>
      <c r="J160" s="24" t="s">
        <v>135</v>
      </c>
      <c r="K160" s="24" t="s">
        <v>135</v>
      </c>
      <c r="L160" s="24" t="s">
        <v>135</v>
      </c>
      <c r="M160" s="24" t="s">
        <v>136</v>
      </c>
      <c r="N160" s="24" t="s">
        <v>136</v>
      </c>
      <c r="O160" s="24" t="s">
        <v>136</v>
      </c>
      <c r="P160" s="24" t="s">
        <v>136</v>
      </c>
      <c r="Q160" s="24">
        <v>120</v>
      </c>
    </row>
    <row r="161" spans="1:17" s="2" customFormat="1" ht="11.25">
      <c r="A161" s="461"/>
      <c r="B161" s="461"/>
      <c r="C161" s="461"/>
      <c r="D161" s="461"/>
      <c r="E161" s="461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</row>
    <row r="162" spans="1:17" s="34" customFormat="1" ht="11.25">
      <c r="A162" s="405" t="s">
        <v>145</v>
      </c>
      <c r="B162" s="405"/>
      <c r="C162" s="405"/>
      <c r="D162" s="405"/>
      <c r="E162" s="405"/>
      <c r="F162" s="463"/>
      <c r="G162" s="463"/>
      <c r="H162" s="463"/>
      <c r="I162" s="463"/>
      <c r="J162" s="463"/>
      <c r="K162" s="463"/>
      <c r="L162" s="463"/>
      <c r="M162" s="463"/>
      <c r="N162" s="463"/>
      <c r="O162" s="463"/>
      <c r="P162" s="463"/>
      <c r="Q162" s="463"/>
    </row>
    <row r="163" spans="1:17" s="2" customFormat="1" ht="11.25">
      <c r="A163" s="24" t="s">
        <v>135</v>
      </c>
      <c r="B163" s="24" t="s">
        <v>135</v>
      </c>
      <c r="C163" s="24" t="s">
        <v>135</v>
      </c>
      <c r="D163" s="24">
        <v>60</v>
      </c>
      <c r="E163" s="24" t="s">
        <v>135</v>
      </c>
      <c r="F163" s="24">
        <v>60</v>
      </c>
      <c r="G163" s="24" t="s">
        <v>135</v>
      </c>
      <c r="H163" s="24" t="s">
        <v>135</v>
      </c>
      <c r="I163" s="24" t="s">
        <v>135</v>
      </c>
      <c r="J163" s="24" t="s">
        <v>135</v>
      </c>
      <c r="K163" s="24" t="s">
        <v>135</v>
      </c>
      <c r="L163" s="24" t="s">
        <v>135</v>
      </c>
      <c r="M163" s="24" t="s">
        <v>136</v>
      </c>
      <c r="N163" s="24" t="s">
        <v>136</v>
      </c>
      <c r="O163" s="24" t="s">
        <v>136</v>
      </c>
      <c r="P163" s="24" t="s">
        <v>136</v>
      </c>
      <c r="Q163" s="24">
        <v>120</v>
      </c>
    </row>
    <row r="164" spans="1:17" s="2" customFormat="1" ht="11.25">
      <c r="A164" s="461"/>
      <c r="B164" s="461"/>
      <c r="C164" s="461"/>
      <c r="D164" s="461"/>
      <c r="E164" s="461"/>
      <c r="F164" s="462"/>
      <c r="G164" s="462"/>
      <c r="H164" s="462"/>
      <c r="I164" s="462"/>
      <c r="J164" s="462"/>
      <c r="K164" s="462"/>
      <c r="L164" s="462"/>
      <c r="M164" s="462"/>
      <c r="N164" s="462"/>
      <c r="O164" s="462"/>
      <c r="P164" s="462"/>
      <c r="Q164" s="462"/>
    </row>
    <row r="165" spans="1:17" s="34" customFormat="1" ht="11.25">
      <c r="A165" s="405" t="s">
        <v>147</v>
      </c>
      <c r="B165" s="405"/>
      <c r="C165" s="405"/>
      <c r="D165" s="405"/>
      <c r="E165" s="405"/>
      <c r="F165" s="463"/>
      <c r="G165" s="463"/>
      <c r="H165" s="463"/>
      <c r="I165" s="463"/>
      <c r="J165" s="463"/>
      <c r="K165" s="463"/>
      <c r="L165" s="463"/>
      <c r="M165" s="463"/>
      <c r="N165" s="463"/>
      <c r="O165" s="463"/>
      <c r="P165" s="463"/>
      <c r="Q165" s="463"/>
    </row>
    <row r="166" spans="1:17" s="2" customFormat="1" ht="11.25">
      <c r="A166" s="24" t="s">
        <v>135</v>
      </c>
      <c r="B166" s="24" t="s">
        <v>135</v>
      </c>
      <c r="C166" s="24" t="s">
        <v>135</v>
      </c>
      <c r="D166" s="24" t="s">
        <v>135</v>
      </c>
      <c r="E166" s="24" t="s">
        <v>135</v>
      </c>
      <c r="F166" s="24" t="s">
        <v>135</v>
      </c>
      <c r="G166" s="24" t="s">
        <v>135</v>
      </c>
      <c r="H166" s="24" t="s">
        <v>135</v>
      </c>
      <c r="I166" s="24" t="s">
        <v>135</v>
      </c>
      <c r="J166" s="24" t="s">
        <v>135</v>
      </c>
      <c r="K166" s="24" t="s">
        <v>135</v>
      </c>
      <c r="L166" s="24" t="s">
        <v>135</v>
      </c>
      <c r="M166" s="24" t="s">
        <v>136</v>
      </c>
      <c r="N166" s="24" t="s">
        <v>136</v>
      </c>
      <c r="O166" s="24" t="s">
        <v>136</v>
      </c>
      <c r="P166" s="24">
        <v>30</v>
      </c>
      <c r="Q166" s="24">
        <v>30</v>
      </c>
    </row>
    <row r="167" spans="1:17" s="2" customFormat="1" ht="11.25">
      <c r="A167" s="464"/>
      <c r="B167" s="464"/>
      <c r="C167" s="464"/>
      <c r="D167" s="464"/>
      <c r="E167" s="464"/>
      <c r="F167" s="464"/>
      <c r="G167" s="464"/>
      <c r="H167" s="464"/>
      <c r="I167" s="464"/>
      <c r="J167" s="464"/>
      <c r="K167" s="464"/>
      <c r="L167" s="464"/>
      <c r="M167" s="464"/>
      <c r="N167" s="464"/>
      <c r="O167" s="464"/>
      <c r="P167" s="464"/>
      <c r="Q167" s="464"/>
    </row>
    <row r="168" spans="1:17" s="34" customFormat="1" ht="11.25">
      <c r="A168" s="388" t="s">
        <v>150</v>
      </c>
      <c r="B168" s="389"/>
      <c r="C168" s="389"/>
      <c r="D168" s="389"/>
      <c r="E168" s="402"/>
      <c r="F168" s="465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66"/>
    </row>
    <row r="169" spans="1:17" s="2" customFormat="1" ht="11.25">
      <c r="A169" s="24" t="s">
        <v>135</v>
      </c>
      <c r="B169" s="24" t="s">
        <v>135</v>
      </c>
      <c r="C169" s="24" t="s">
        <v>135</v>
      </c>
      <c r="D169" s="24">
        <v>60</v>
      </c>
      <c r="E169" s="24" t="s">
        <v>135</v>
      </c>
      <c r="F169" s="24">
        <v>60</v>
      </c>
      <c r="G169" s="24" t="s">
        <v>135</v>
      </c>
      <c r="H169" s="24" t="s">
        <v>135</v>
      </c>
      <c r="I169" s="24" t="s">
        <v>135</v>
      </c>
      <c r="J169" s="24" t="s">
        <v>135</v>
      </c>
      <c r="K169" s="24" t="s">
        <v>135</v>
      </c>
      <c r="L169" s="24" t="s">
        <v>135</v>
      </c>
      <c r="M169" s="24" t="s">
        <v>136</v>
      </c>
      <c r="N169" s="24" t="s">
        <v>136</v>
      </c>
      <c r="O169" s="24" t="s">
        <v>136</v>
      </c>
      <c r="P169" s="24">
        <v>30</v>
      </c>
      <c r="Q169" s="24">
        <v>150</v>
      </c>
    </row>
    <row r="170" spans="1:17" s="2" customFormat="1" ht="11.25">
      <c r="A170" s="464"/>
      <c r="B170" s="464"/>
      <c r="C170" s="464"/>
      <c r="D170" s="464"/>
      <c r="E170" s="464"/>
      <c r="F170" s="464"/>
      <c r="G170" s="464"/>
      <c r="H170" s="464"/>
      <c r="I170" s="464"/>
      <c r="J170" s="464"/>
      <c r="K170" s="464"/>
      <c r="L170" s="464"/>
      <c r="M170" s="464"/>
      <c r="N170" s="464"/>
      <c r="O170" s="464"/>
      <c r="P170" s="464"/>
      <c r="Q170" s="464"/>
    </row>
  </sheetData>
  <sheetProtection password="CEFE" sheet="1"/>
  <mergeCells count="170">
    <mergeCell ref="A170:Q170"/>
    <mergeCell ref="A151:Q151"/>
    <mergeCell ref="A165:E165"/>
    <mergeCell ref="F165:Q165"/>
    <mergeCell ref="A167:Q167"/>
    <mergeCell ref="A168:E168"/>
    <mergeCell ref="F168:Q168"/>
    <mergeCell ref="A161:Q161"/>
    <mergeCell ref="A162:E162"/>
    <mergeCell ref="F162:Q162"/>
    <mergeCell ref="A164:Q164"/>
    <mergeCell ref="A156:E156"/>
    <mergeCell ref="F156:Q156"/>
    <mergeCell ref="A158:Q158"/>
    <mergeCell ref="A159:E159"/>
    <mergeCell ref="F159:Q159"/>
    <mergeCell ref="A152:Q152"/>
    <mergeCell ref="A153:E153"/>
    <mergeCell ref="F153:Q153"/>
    <mergeCell ref="A155:Q155"/>
    <mergeCell ref="A20:E20"/>
    <mergeCell ref="F20:Q20"/>
    <mergeCell ref="F17:Q17"/>
    <mergeCell ref="A64:Q64"/>
    <mergeCell ref="A49:Q49"/>
    <mergeCell ref="A50:E50"/>
    <mergeCell ref="A52:Q52"/>
    <mergeCell ref="F50:Q50"/>
    <mergeCell ref="A53:E53"/>
    <mergeCell ref="F53:Q53"/>
    <mergeCell ref="F8:Q8"/>
    <mergeCell ref="A16:Q16"/>
    <mergeCell ref="A17:E17"/>
    <mergeCell ref="A19:Q19"/>
    <mergeCell ref="A13:Q13"/>
    <mergeCell ref="A14:E14"/>
    <mergeCell ref="F14:Q14"/>
    <mergeCell ref="A11:E11"/>
    <mergeCell ref="F11:Q11"/>
    <mergeCell ref="A4:Q5"/>
    <mergeCell ref="A1:Q1"/>
    <mergeCell ref="N3:O3"/>
    <mergeCell ref="A10:Q10"/>
    <mergeCell ref="P3:Q3"/>
    <mergeCell ref="G3:M3"/>
    <mergeCell ref="A2:Q2"/>
    <mergeCell ref="A3:F3"/>
    <mergeCell ref="A7:Q7"/>
    <mergeCell ref="A8:E8"/>
    <mergeCell ref="A22:Q22"/>
    <mergeCell ref="A23:E23"/>
    <mergeCell ref="A25:Q25"/>
    <mergeCell ref="A26:E26"/>
    <mergeCell ref="F23:Q23"/>
    <mergeCell ref="F26:Q26"/>
    <mergeCell ref="A28:Q28"/>
    <mergeCell ref="A29:E29"/>
    <mergeCell ref="A31:Q31"/>
    <mergeCell ref="A32:E32"/>
    <mergeCell ref="F29:Q29"/>
    <mergeCell ref="F32:Q32"/>
    <mergeCell ref="A43:Q43"/>
    <mergeCell ref="A34:Q34"/>
    <mergeCell ref="A35:E35"/>
    <mergeCell ref="F35:Q35"/>
    <mergeCell ref="A37:Q37"/>
    <mergeCell ref="A38:E38"/>
    <mergeCell ref="A40:Q40"/>
    <mergeCell ref="A41:E41"/>
    <mergeCell ref="F38:Q38"/>
    <mergeCell ref="F41:Q41"/>
    <mergeCell ref="A73:Q73"/>
    <mergeCell ref="A44:E44"/>
    <mergeCell ref="A46:Q46"/>
    <mergeCell ref="F44:Q44"/>
    <mergeCell ref="A58:Q58"/>
    <mergeCell ref="A47:E47"/>
    <mergeCell ref="F47:Q47"/>
    <mergeCell ref="A65:E65"/>
    <mergeCell ref="F65:Q65"/>
    <mergeCell ref="A59:E59"/>
    <mergeCell ref="A80:E80"/>
    <mergeCell ref="A61:Q61"/>
    <mergeCell ref="F59:Q59"/>
    <mergeCell ref="A55:Q55"/>
    <mergeCell ref="A56:E56"/>
    <mergeCell ref="F56:Q56"/>
    <mergeCell ref="F77:Q77"/>
    <mergeCell ref="A62:E62"/>
    <mergeCell ref="A67:Q67"/>
    <mergeCell ref="A68:E68"/>
    <mergeCell ref="F62:Q62"/>
    <mergeCell ref="F68:Q68"/>
    <mergeCell ref="A70:Q70"/>
    <mergeCell ref="A71:E71"/>
    <mergeCell ref="F71:Q71"/>
    <mergeCell ref="A74:E74"/>
    <mergeCell ref="A76:Q76"/>
    <mergeCell ref="A77:E77"/>
    <mergeCell ref="A79:Q79"/>
    <mergeCell ref="F74:Q74"/>
    <mergeCell ref="A82:Q82"/>
    <mergeCell ref="A83:E83"/>
    <mergeCell ref="A85:Q85"/>
    <mergeCell ref="F83:Q83"/>
    <mergeCell ref="A86:E86"/>
    <mergeCell ref="A88:Q88"/>
    <mergeCell ref="A89:E89"/>
    <mergeCell ref="A91:Q91"/>
    <mergeCell ref="F86:Q86"/>
    <mergeCell ref="F89:Q89"/>
    <mergeCell ref="A92:E92"/>
    <mergeCell ref="A94:Q94"/>
    <mergeCell ref="A95:E95"/>
    <mergeCell ref="A97:Q97"/>
    <mergeCell ref="F92:Q92"/>
    <mergeCell ref="F95:Q95"/>
    <mergeCell ref="A98:E98"/>
    <mergeCell ref="A100:Q100"/>
    <mergeCell ref="A101:E101"/>
    <mergeCell ref="A103:Q103"/>
    <mergeCell ref="F98:Q98"/>
    <mergeCell ref="F101:Q101"/>
    <mergeCell ref="A104:E104"/>
    <mergeCell ref="A106:Q106"/>
    <mergeCell ref="A107:E107"/>
    <mergeCell ref="F104:Q104"/>
    <mergeCell ref="F107:Q107"/>
    <mergeCell ref="A109:Q109"/>
    <mergeCell ref="A110:E110"/>
    <mergeCell ref="A112:Q112"/>
    <mergeCell ref="F110:Q110"/>
    <mergeCell ref="A113:E113"/>
    <mergeCell ref="A115:Q115"/>
    <mergeCell ref="A116:E116"/>
    <mergeCell ref="A118:Q118"/>
    <mergeCell ref="F113:Q113"/>
    <mergeCell ref="F116:Q116"/>
    <mergeCell ref="A119:E119"/>
    <mergeCell ref="A121:Q121"/>
    <mergeCell ref="F119:Q119"/>
    <mergeCell ref="A122:E122"/>
    <mergeCell ref="A124:Q124"/>
    <mergeCell ref="A125:E125"/>
    <mergeCell ref="A127:Q127"/>
    <mergeCell ref="F122:Q122"/>
    <mergeCell ref="F125:Q125"/>
    <mergeCell ref="A128:E128"/>
    <mergeCell ref="A130:Q130"/>
    <mergeCell ref="A131:E131"/>
    <mergeCell ref="A133:Q133"/>
    <mergeCell ref="F128:Q128"/>
    <mergeCell ref="F131:Q131"/>
    <mergeCell ref="A134:E134"/>
    <mergeCell ref="A136:Q136"/>
    <mergeCell ref="A137:E137"/>
    <mergeCell ref="A139:Q139"/>
    <mergeCell ref="F134:Q134"/>
    <mergeCell ref="F137:Q137"/>
    <mergeCell ref="A140:E140"/>
    <mergeCell ref="A142:Q142"/>
    <mergeCell ref="A143:E143"/>
    <mergeCell ref="A145:Q145"/>
    <mergeCell ref="F140:Q140"/>
    <mergeCell ref="F143:Q143"/>
    <mergeCell ref="A146:E146"/>
    <mergeCell ref="A148:Q148"/>
    <mergeCell ref="A149:E149"/>
    <mergeCell ref="F146:Q146"/>
    <mergeCell ref="F149:Q149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rowBreaks count="1" manualBreakCount="1">
    <brk id="120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10">
      <selection activeCell="F3" sqref="F3:N3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</row>
    <row r="2" spans="1:17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3.5" thickBot="1">
      <c r="A3" s="377" t="s">
        <v>76</v>
      </c>
      <c r="B3" s="378"/>
      <c r="C3" s="378"/>
      <c r="D3" s="378"/>
      <c r="E3" s="379"/>
      <c r="F3" s="479"/>
      <c r="G3" s="385"/>
      <c r="H3" s="385"/>
      <c r="I3" s="385"/>
      <c r="J3" s="385"/>
      <c r="K3" s="385"/>
      <c r="L3" s="385"/>
      <c r="M3" s="385"/>
      <c r="N3" s="480"/>
      <c r="O3" s="373" t="s">
        <v>1271</v>
      </c>
      <c r="P3" s="374"/>
      <c r="Q3" s="59" t="s">
        <v>153</v>
      </c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9" s="40" customFormat="1" ht="13.5" customHeight="1">
      <c r="A6" s="367" t="s">
        <v>955</v>
      </c>
      <c r="B6" s="477"/>
      <c r="C6" s="477"/>
      <c r="D6" s="477"/>
      <c r="E6" s="478"/>
      <c r="F6" s="386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39"/>
      <c r="S6" s="39"/>
    </row>
    <row r="7" spans="1:17" s="2" customFormat="1" ht="13.5" customHeight="1">
      <c r="A7" s="429" t="s">
        <v>1351</v>
      </c>
      <c r="B7" s="430"/>
      <c r="C7" s="387" t="s">
        <v>159</v>
      </c>
      <c r="D7" s="387"/>
      <c r="E7" s="387"/>
      <c r="F7" s="387"/>
      <c r="G7" s="387"/>
      <c r="H7" s="387"/>
      <c r="I7" s="387"/>
      <c r="J7" s="387"/>
      <c r="K7" s="472"/>
      <c r="L7" s="112" t="s">
        <v>1265</v>
      </c>
      <c r="M7" s="473">
        <v>40403</v>
      </c>
      <c r="N7" s="474"/>
      <c r="O7" s="112" t="s">
        <v>1266</v>
      </c>
      <c r="P7" s="475">
        <v>40501</v>
      </c>
      <c r="Q7" s="476"/>
    </row>
    <row r="8" spans="1:17" s="2" customFormat="1" ht="13.5" customHeight="1">
      <c r="A8" s="429" t="s">
        <v>77</v>
      </c>
      <c r="B8" s="430"/>
      <c r="C8" s="387" t="s">
        <v>162</v>
      </c>
      <c r="D8" s="387"/>
      <c r="E8" s="387"/>
      <c r="F8" s="387"/>
      <c r="G8" s="387"/>
      <c r="H8" s="387"/>
      <c r="I8" s="387"/>
      <c r="J8" s="387"/>
      <c r="K8" s="472"/>
      <c r="L8" s="121" t="s">
        <v>1222</v>
      </c>
      <c r="M8" s="387" t="s">
        <v>164</v>
      </c>
      <c r="N8" s="387"/>
      <c r="O8" s="387"/>
      <c r="P8" s="387"/>
      <c r="Q8" s="472"/>
    </row>
    <row r="9" spans="1:17" ht="12.7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</row>
    <row r="10" spans="1:17" s="2" customFormat="1" ht="13.5" customHeight="1">
      <c r="A10" s="429" t="s">
        <v>1351</v>
      </c>
      <c r="B10" s="430"/>
      <c r="C10" s="387" t="s">
        <v>159</v>
      </c>
      <c r="D10" s="387"/>
      <c r="E10" s="387"/>
      <c r="F10" s="387"/>
      <c r="G10" s="387"/>
      <c r="H10" s="387"/>
      <c r="I10" s="387"/>
      <c r="J10" s="387"/>
      <c r="K10" s="472"/>
      <c r="L10" s="112" t="s">
        <v>1265</v>
      </c>
      <c r="M10" s="473">
        <v>40407</v>
      </c>
      <c r="N10" s="474"/>
      <c r="O10" s="112" t="s">
        <v>1266</v>
      </c>
      <c r="P10" s="475">
        <v>40515</v>
      </c>
      <c r="Q10" s="476"/>
    </row>
    <row r="11" spans="1:17" s="2" customFormat="1" ht="13.5" customHeight="1">
      <c r="A11" s="429" t="s">
        <v>77</v>
      </c>
      <c r="B11" s="430"/>
      <c r="C11" s="387" t="s">
        <v>163</v>
      </c>
      <c r="D11" s="387"/>
      <c r="E11" s="387"/>
      <c r="F11" s="387"/>
      <c r="G11" s="387"/>
      <c r="H11" s="387"/>
      <c r="I11" s="387"/>
      <c r="J11" s="387"/>
      <c r="K11" s="472"/>
      <c r="L11" s="121" t="s">
        <v>1222</v>
      </c>
      <c r="M11" s="387" t="s">
        <v>165</v>
      </c>
      <c r="N11" s="387"/>
      <c r="O11" s="387"/>
      <c r="P11" s="387"/>
      <c r="Q11" s="472"/>
    </row>
    <row r="12" spans="1:17" ht="12.75">
      <c r="A12" s="399"/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</row>
    <row r="13" spans="1:19" s="40" customFormat="1" ht="13.5" customHeight="1">
      <c r="A13" s="367" t="s">
        <v>195</v>
      </c>
      <c r="B13" s="368"/>
      <c r="C13" s="368"/>
      <c r="D13" s="368"/>
      <c r="E13" s="371"/>
      <c r="F13" s="386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9"/>
      <c r="S13" s="39"/>
    </row>
    <row r="14" spans="1:17" s="2" customFormat="1" ht="13.5" customHeight="1">
      <c r="A14" s="429" t="s">
        <v>1351</v>
      </c>
      <c r="B14" s="430"/>
      <c r="C14" s="387" t="s">
        <v>200</v>
      </c>
      <c r="D14" s="387"/>
      <c r="E14" s="387"/>
      <c r="F14" s="387"/>
      <c r="G14" s="387"/>
      <c r="H14" s="387"/>
      <c r="I14" s="387"/>
      <c r="J14" s="387"/>
      <c r="K14" s="472"/>
      <c r="L14" s="112" t="s">
        <v>1265</v>
      </c>
      <c r="M14" s="473">
        <v>40277</v>
      </c>
      <c r="N14" s="474"/>
      <c r="O14" s="112" t="s">
        <v>1266</v>
      </c>
      <c r="P14" s="475" t="s">
        <v>135</v>
      </c>
      <c r="Q14" s="476"/>
    </row>
    <row r="15" spans="1:17" s="2" customFormat="1" ht="13.5" customHeight="1">
      <c r="A15" s="429" t="s">
        <v>77</v>
      </c>
      <c r="B15" s="430"/>
      <c r="C15" s="387" t="s">
        <v>201</v>
      </c>
      <c r="D15" s="387"/>
      <c r="E15" s="387"/>
      <c r="F15" s="387"/>
      <c r="G15" s="387"/>
      <c r="H15" s="387"/>
      <c r="I15" s="387"/>
      <c r="J15" s="387"/>
      <c r="K15" s="472"/>
      <c r="L15" s="121" t="s">
        <v>1222</v>
      </c>
      <c r="M15" s="387" t="s">
        <v>164</v>
      </c>
      <c r="N15" s="387"/>
      <c r="O15" s="387"/>
      <c r="P15" s="387"/>
      <c r="Q15" s="472"/>
    </row>
    <row r="16" spans="1:17" ht="12.75">
      <c r="A16" s="399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</row>
    <row r="17" spans="1:19" s="40" customFormat="1" ht="13.5" customHeight="1">
      <c r="A17" s="367" t="s">
        <v>2</v>
      </c>
      <c r="B17" s="368"/>
      <c r="C17" s="368"/>
      <c r="D17" s="368"/>
      <c r="E17" s="371"/>
      <c r="F17" s="386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9"/>
      <c r="S17" s="39"/>
    </row>
    <row r="18" spans="1:17" s="2" customFormat="1" ht="13.5" customHeight="1">
      <c r="A18" s="429" t="s">
        <v>1351</v>
      </c>
      <c r="B18" s="430"/>
      <c r="C18" s="387" t="s">
        <v>212</v>
      </c>
      <c r="D18" s="387"/>
      <c r="E18" s="387"/>
      <c r="F18" s="387"/>
      <c r="G18" s="387"/>
      <c r="H18" s="387"/>
      <c r="I18" s="387"/>
      <c r="J18" s="387"/>
      <c r="K18" s="472"/>
      <c r="L18" s="112" t="s">
        <v>1265</v>
      </c>
      <c r="M18" s="473">
        <v>40392</v>
      </c>
      <c r="N18" s="474"/>
      <c r="O18" s="112" t="s">
        <v>1266</v>
      </c>
      <c r="P18" s="475">
        <v>40522</v>
      </c>
      <c r="Q18" s="476"/>
    </row>
    <row r="19" spans="1:17" s="2" customFormat="1" ht="13.5" customHeight="1">
      <c r="A19" s="429" t="s">
        <v>77</v>
      </c>
      <c r="B19" s="430"/>
      <c r="C19" s="387" t="s">
        <v>334</v>
      </c>
      <c r="D19" s="387"/>
      <c r="E19" s="387"/>
      <c r="F19" s="387"/>
      <c r="G19" s="387"/>
      <c r="H19" s="387"/>
      <c r="I19" s="387"/>
      <c r="J19" s="387"/>
      <c r="K19" s="472"/>
      <c r="L19" s="121" t="s">
        <v>1222</v>
      </c>
      <c r="M19" s="387" t="s">
        <v>335</v>
      </c>
      <c r="N19" s="387"/>
      <c r="O19" s="387"/>
      <c r="P19" s="387"/>
      <c r="Q19" s="472"/>
    </row>
    <row r="20" spans="1:17" ht="12.75">
      <c r="A20" s="399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</row>
    <row r="21" spans="1:19" s="40" customFormat="1" ht="13.5" customHeight="1">
      <c r="A21" s="367" t="s">
        <v>12</v>
      </c>
      <c r="B21" s="368"/>
      <c r="C21" s="368"/>
      <c r="D21" s="368"/>
      <c r="E21" s="371"/>
      <c r="F21" s="386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9"/>
      <c r="S21" s="39"/>
    </row>
    <row r="22" spans="1:17" s="2" customFormat="1" ht="13.5" customHeight="1">
      <c r="A22" s="429" t="s">
        <v>1351</v>
      </c>
      <c r="B22" s="430"/>
      <c r="C22" s="387" t="s">
        <v>159</v>
      </c>
      <c r="D22" s="387"/>
      <c r="E22" s="387"/>
      <c r="F22" s="387"/>
      <c r="G22" s="387"/>
      <c r="H22" s="387"/>
      <c r="I22" s="387"/>
      <c r="J22" s="387"/>
      <c r="K22" s="472"/>
      <c r="L22" s="112" t="s">
        <v>1265</v>
      </c>
      <c r="M22" s="473">
        <v>40238</v>
      </c>
      <c r="N22" s="474"/>
      <c r="O22" s="112" t="s">
        <v>1266</v>
      </c>
      <c r="P22" s="475">
        <v>40529</v>
      </c>
      <c r="Q22" s="476"/>
    </row>
    <row r="23" spans="1:17" s="2" customFormat="1" ht="13.5" customHeight="1">
      <c r="A23" s="429" t="s">
        <v>77</v>
      </c>
      <c r="B23" s="430"/>
      <c r="C23" s="387" t="s">
        <v>456</v>
      </c>
      <c r="D23" s="387"/>
      <c r="E23" s="387"/>
      <c r="F23" s="387"/>
      <c r="G23" s="387"/>
      <c r="H23" s="387"/>
      <c r="I23" s="387"/>
      <c r="J23" s="387"/>
      <c r="K23" s="472"/>
      <c r="L23" s="121" t="s">
        <v>1222</v>
      </c>
      <c r="M23" s="387" t="s">
        <v>164</v>
      </c>
      <c r="N23" s="387"/>
      <c r="O23" s="387"/>
      <c r="P23" s="387"/>
      <c r="Q23" s="472"/>
    </row>
    <row r="24" spans="1:17" ht="12.75">
      <c r="A24" s="399"/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</row>
    <row r="25" spans="1:17" s="2" customFormat="1" ht="13.5" customHeight="1">
      <c r="A25" s="429" t="s">
        <v>1351</v>
      </c>
      <c r="B25" s="430"/>
      <c r="C25" s="387" t="s">
        <v>159</v>
      </c>
      <c r="D25" s="387"/>
      <c r="E25" s="387"/>
      <c r="F25" s="387"/>
      <c r="G25" s="387"/>
      <c r="H25" s="387"/>
      <c r="I25" s="387"/>
      <c r="J25" s="387"/>
      <c r="K25" s="472"/>
      <c r="L25" s="112" t="s">
        <v>1265</v>
      </c>
      <c r="M25" s="473">
        <v>40238</v>
      </c>
      <c r="N25" s="474"/>
      <c r="O25" s="112" t="s">
        <v>1266</v>
      </c>
      <c r="P25" s="475" t="s">
        <v>135</v>
      </c>
      <c r="Q25" s="476"/>
    </row>
    <row r="26" spans="1:17" s="2" customFormat="1" ht="13.5" customHeight="1">
      <c r="A26" s="429" t="s">
        <v>77</v>
      </c>
      <c r="B26" s="430"/>
      <c r="C26" s="387" t="s">
        <v>457</v>
      </c>
      <c r="D26" s="387"/>
      <c r="E26" s="387"/>
      <c r="F26" s="387"/>
      <c r="G26" s="387"/>
      <c r="H26" s="387"/>
      <c r="I26" s="387"/>
      <c r="J26" s="387"/>
      <c r="K26" s="472"/>
      <c r="L26" s="121" t="s">
        <v>1222</v>
      </c>
      <c r="M26" s="387" t="s">
        <v>164</v>
      </c>
      <c r="N26" s="387"/>
      <c r="O26" s="387"/>
      <c r="P26" s="387"/>
      <c r="Q26" s="472"/>
    </row>
    <row r="27" spans="1:17" ht="12.75">
      <c r="A27" s="399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</row>
    <row r="28" spans="1:19" s="40" customFormat="1" ht="13.5" customHeight="1">
      <c r="A28" s="367" t="s">
        <v>202</v>
      </c>
      <c r="B28" s="368"/>
      <c r="C28" s="368"/>
      <c r="D28" s="368"/>
      <c r="E28" s="371"/>
      <c r="F28" s="386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9"/>
      <c r="S28" s="39"/>
    </row>
    <row r="29" spans="1:17" s="2" customFormat="1" ht="13.5" customHeight="1">
      <c r="A29" s="429" t="s">
        <v>1351</v>
      </c>
      <c r="B29" s="430"/>
      <c r="C29" s="387" t="s">
        <v>212</v>
      </c>
      <c r="D29" s="387"/>
      <c r="E29" s="387"/>
      <c r="F29" s="387"/>
      <c r="G29" s="387"/>
      <c r="H29" s="387"/>
      <c r="I29" s="387"/>
      <c r="J29" s="387"/>
      <c r="K29" s="472"/>
      <c r="L29" s="112" t="s">
        <v>1265</v>
      </c>
      <c r="M29" s="473">
        <v>40416</v>
      </c>
      <c r="N29" s="474"/>
      <c r="O29" s="112" t="s">
        <v>1266</v>
      </c>
      <c r="P29" s="475">
        <v>40507</v>
      </c>
      <c r="Q29" s="476"/>
    </row>
    <row r="30" spans="1:17" s="2" customFormat="1" ht="13.5" customHeight="1">
      <c r="A30" s="429" t="s">
        <v>77</v>
      </c>
      <c r="B30" s="430"/>
      <c r="C30" s="387" t="s">
        <v>162</v>
      </c>
      <c r="D30" s="387"/>
      <c r="E30" s="387"/>
      <c r="F30" s="387"/>
      <c r="G30" s="387"/>
      <c r="H30" s="387"/>
      <c r="I30" s="387"/>
      <c r="J30" s="387"/>
      <c r="K30" s="472"/>
      <c r="L30" s="121" t="s">
        <v>1222</v>
      </c>
      <c r="M30" s="387" t="s">
        <v>164</v>
      </c>
      <c r="N30" s="387"/>
      <c r="O30" s="387"/>
      <c r="P30" s="387"/>
      <c r="Q30" s="472"/>
    </row>
    <row r="31" spans="1:17" ht="12.75">
      <c r="A31" s="399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</row>
    <row r="32" spans="1:19" s="40" customFormat="1" ht="13.5" customHeight="1">
      <c r="A32" s="367" t="s">
        <v>467</v>
      </c>
      <c r="B32" s="368"/>
      <c r="C32" s="368"/>
      <c r="D32" s="368"/>
      <c r="E32" s="371"/>
      <c r="F32" s="386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9"/>
      <c r="S32" s="39"/>
    </row>
    <row r="33" spans="1:17" s="2" customFormat="1" ht="13.5" customHeight="1">
      <c r="A33" s="429" t="s">
        <v>1351</v>
      </c>
      <c r="B33" s="430"/>
      <c r="C33" s="387" t="s">
        <v>493</v>
      </c>
      <c r="D33" s="387"/>
      <c r="E33" s="387"/>
      <c r="F33" s="387"/>
      <c r="G33" s="387"/>
      <c r="H33" s="387"/>
      <c r="I33" s="387"/>
      <c r="J33" s="387"/>
      <c r="K33" s="472"/>
      <c r="L33" s="112" t="s">
        <v>1265</v>
      </c>
      <c r="M33" s="473">
        <v>39234</v>
      </c>
      <c r="N33" s="474"/>
      <c r="O33" s="112" t="s">
        <v>1266</v>
      </c>
      <c r="P33" s="475">
        <v>40543</v>
      </c>
      <c r="Q33" s="476"/>
    </row>
    <row r="34" spans="1:17" s="2" customFormat="1" ht="13.5" customHeight="1">
      <c r="A34" s="429" t="s">
        <v>77</v>
      </c>
      <c r="B34" s="430"/>
      <c r="C34" s="387" t="s">
        <v>494</v>
      </c>
      <c r="D34" s="387"/>
      <c r="E34" s="387"/>
      <c r="F34" s="387"/>
      <c r="G34" s="387"/>
      <c r="H34" s="387"/>
      <c r="I34" s="387"/>
      <c r="J34" s="387"/>
      <c r="K34" s="472"/>
      <c r="L34" s="121" t="s">
        <v>1222</v>
      </c>
      <c r="M34" s="387" t="s">
        <v>422</v>
      </c>
      <c r="N34" s="387"/>
      <c r="O34" s="387"/>
      <c r="P34" s="387"/>
      <c r="Q34" s="472"/>
    </row>
    <row r="35" spans="1:17" ht="12.75">
      <c r="A35" s="399"/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</row>
    <row r="36" spans="1:19" s="40" customFormat="1" ht="13.5" customHeight="1">
      <c r="A36" s="367" t="s">
        <v>18</v>
      </c>
      <c r="B36" s="368"/>
      <c r="C36" s="368"/>
      <c r="D36" s="368"/>
      <c r="E36" s="371"/>
      <c r="F36" s="386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9"/>
      <c r="S36" s="39"/>
    </row>
    <row r="37" spans="1:17" s="2" customFormat="1" ht="13.5" customHeight="1">
      <c r="A37" s="429" t="s">
        <v>1351</v>
      </c>
      <c r="B37" s="430"/>
      <c r="C37" s="387" t="s">
        <v>159</v>
      </c>
      <c r="D37" s="387"/>
      <c r="E37" s="387"/>
      <c r="F37" s="387"/>
      <c r="G37" s="387"/>
      <c r="H37" s="387"/>
      <c r="I37" s="387"/>
      <c r="J37" s="387"/>
      <c r="K37" s="472"/>
      <c r="L37" s="112" t="s">
        <v>1265</v>
      </c>
      <c r="M37" s="473">
        <v>40284</v>
      </c>
      <c r="N37" s="474"/>
      <c r="O37" s="112" t="s">
        <v>1266</v>
      </c>
      <c r="P37" s="475">
        <v>40501</v>
      </c>
      <c r="Q37" s="476"/>
    </row>
    <row r="38" spans="1:17" s="2" customFormat="1" ht="13.5" customHeight="1">
      <c r="A38" s="429" t="s">
        <v>77</v>
      </c>
      <c r="B38" s="430"/>
      <c r="C38" s="387" t="s">
        <v>162</v>
      </c>
      <c r="D38" s="387"/>
      <c r="E38" s="387"/>
      <c r="F38" s="387"/>
      <c r="G38" s="387"/>
      <c r="H38" s="387"/>
      <c r="I38" s="387"/>
      <c r="J38" s="387"/>
      <c r="K38" s="472"/>
      <c r="L38" s="121" t="s">
        <v>1222</v>
      </c>
      <c r="M38" s="387" t="s">
        <v>164</v>
      </c>
      <c r="N38" s="387"/>
      <c r="O38" s="387"/>
      <c r="P38" s="387"/>
      <c r="Q38" s="472"/>
    </row>
    <row r="39" spans="1:17" ht="12.75">
      <c r="A39" s="399"/>
      <c r="B39" s="399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</row>
    <row r="40" spans="1:17" s="2" customFormat="1" ht="13.5" customHeight="1">
      <c r="A40" s="429" t="s">
        <v>1351</v>
      </c>
      <c r="B40" s="430"/>
      <c r="C40" s="387" t="s">
        <v>159</v>
      </c>
      <c r="D40" s="387"/>
      <c r="E40" s="387"/>
      <c r="F40" s="387"/>
      <c r="G40" s="387"/>
      <c r="H40" s="387"/>
      <c r="I40" s="387"/>
      <c r="J40" s="387"/>
      <c r="K40" s="472"/>
      <c r="L40" s="112" t="s">
        <v>1265</v>
      </c>
      <c r="M40" s="473" t="s">
        <v>135</v>
      </c>
      <c r="N40" s="474"/>
      <c r="O40" s="112" t="s">
        <v>1266</v>
      </c>
      <c r="P40" s="475" t="s">
        <v>135</v>
      </c>
      <c r="Q40" s="476"/>
    </row>
    <row r="41" spans="1:17" s="2" customFormat="1" ht="13.5" customHeight="1">
      <c r="A41" s="429" t="s">
        <v>77</v>
      </c>
      <c r="B41" s="430"/>
      <c r="C41" s="387" t="s">
        <v>546</v>
      </c>
      <c r="D41" s="387"/>
      <c r="E41" s="387"/>
      <c r="F41" s="387"/>
      <c r="G41" s="387"/>
      <c r="H41" s="387"/>
      <c r="I41" s="387"/>
      <c r="J41" s="387"/>
      <c r="K41" s="472"/>
      <c r="L41" s="121" t="s">
        <v>1222</v>
      </c>
      <c r="M41" s="387" t="s">
        <v>548</v>
      </c>
      <c r="N41" s="387"/>
      <c r="O41" s="387"/>
      <c r="P41" s="387"/>
      <c r="Q41" s="472"/>
    </row>
    <row r="42" spans="1:17" ht="12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</row>
    <row r="43" spans="1:17" s="2" customFormat="1" ht="13.5" customHeight="1">
      <c r="A43" s="429" t="s">
        <v>1351</v>
      </c>
      <c r="B43" s="430"/>
      <c r="C43" s="387" t="s">
        <v>159</v>
      </c>
      <c r="D43" s="387"/>
      <c r="E43" s="387"/>
      <c r="F43" s="387"/>
      <c r="G43" s="387"/>
      <c r="H43" s="387"/>
      <c r="I43" s="387"/>
      <c r="J43" s="387"/>
      <c r="K43" s="472"/>
      <c r="L43" s="112" t="s">
        <v>1265</v>
      </c>
      <c r="M43" s="473">
        <v>40405</v>
      </c>
      <c r="N43" s="474"/>
      <c r="O43" s="112" t="s">
        <v>1266</v>
      </c>
      <c r="P43" s="475">
        <v>40512</v>
      </c>
      <c r="Q43" s="476"/>
    </row>
    <row r="44" spans="1:17" s="2" customFormat="1" ht="13.5" customHeight="1">
      <c r="A44" s="429" t="s">
        <v>77</v>
      </c>
      <c r="B44" s="430"/>
      <c r="C44" s="387" t="s">
        <v>547</v>
      </c>
      <c r="D44" s="387"/>
      <c r="E44" s="387"/>
      <c r="F44" s="387"/>
      <c r="G44" s="387"/>
      <c r="H44" s="387"/>
      <c r="I44" s="387"/>
      <c r="J44" s="387"/>
      <c r="K44" s="472"/>
      <c r="L44" s="121" t="s">
        <v>1222</v>
      </c>
      <c r="M44" s="387" t="s">
        <v>335</v>
      </c>
      <c r="N44" s="387"/>
      <c r="O44" s="387"/>
      <c r="P44" s="387"/>
      <c r="Q44" s="472"/>
    </row>
    <row r="45" spans="1:17" ht="12.75">
      <c r="A45" s="399"/>
      <c r="B45" s="399"/>
      <c r="C45" s="399"/>
      <c r="D45" s="399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</row>
    <row r="46" spans="1:19" s="40" customFormat="1" ht="13.5" customHeight="1">
      <c r="A46" s="367" t="s">
        <v>589</v>
      </c>
      <c r="B46" s="368"/>
      <c r="C46" s="368"/>
      <c r="D46" s="368"/>
      <c r="E46" s="371"/>
      <c r="F46" s="386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9"/>
      <c r="S46" s="39"/>
    </row>
    <row r="47" spans="1:17" s="2" customFormat="1" ht="13.5" customHeight="1">
      <c r="A47" s="429" t="s">
        <v>1351</v>
      </c>
      <c r="B47" s="430"/>
      <c r="C47" s="387" t="s">
        <v>596</v>
      </c>
      <c r="D47" s="387"/>
      <c r="E47" s="387"/>
      <c r="F47" s="387"/>
      <c r="G47" s="387"/>
      <c r="H47" s="387"/>
      <c r="I47" s="387"/>
      <c r="J47" s="387"/>
      <c r="K47" s="472"/>
      <c r="L47" s="112" t="s">
        <v>1265</v>
      </c>
      <c r="M47" s="473">
        <v>40393</v>
      </c>
      <c r="N47" s="474"/>
      <c r="O47" s="112" t="s">
        <v>1266</v>
      </c>
      <c r="P47" s="475" t="s">
        <v>135</v>
      </c>
      <c r="Q47" s="476"/>
    </row>
    <row r="48" spans="1:17" s="2" customFormat="1" ht="13.5" customHeight="1">
      <c r="A48" s="429" t="s">
        <v>77</v>
      </c>
      <c r="B48" s="430"/>
      <c r="C48" s="387" t="s">
        <v>494</v>
      </c>
      <c r="D48" s="387"/>
      <c r="E48" s="387"/>
      <c r="F48" s="387"/>
      <c r="G48" s="387"/>
      <c r="H48" s="387"/>
      <c r="I48" s="387"/>
      <c r="J48" s="387"/>
      <c r="K48" s="472"/>
      <c r="L48" s="121" t="s">
        <v>1222</v>
      </c>
      <c r="M48" s="387" t="s">
        <v>422</v>
      </c>
      <c r="N48" s="387"/>
      <c r="O48" s="387"/>
      <c r="P48" s="387"/>
      <c r="Q48" s="472"/>
    </row>
    <row r="49" spans="1:17" ht="12.75">
      <c r="A49" s="399"/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</row>
    <row r="50" spans="1:19" s="40" customFormat="1" ht="13.5" customHeight="1">
      <c r="A50" s="367" t="s">
        <v>617</v>
      </c>
      <c r="B50" s="368"/>
      <c r="C50" s="368"/>
      <c r="D50" s="368"/>
      <c r="E50" s="371"/>
      <c r="F50" s="386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9"/>
      <c r="S50" s="39"/>
    </row>
    <row r="51" spans="1:17" s="2" customFormat="1" ht="13.5" customHeight="1">
      <c r="A51" s="429" t="s">
        <v>1351</v>
      </c>
      <c r="B51" s="430"/>
      <c r="C51" s="387" t="s">
        <v>159</v>
      </c>
      <c r="D51" s="387"/>
      <c r="E51" s="387"/>
      <c r="F51" s="387"/>
      <c r="G51" s="387"/>
      <c r="H51" s="387"/>
      <c r="I51" s="387"/>
      <c r="J51" s="387"/>
      <c r="K51" s="472"/>
      <c r="L51" s="112" t="s">
        <v>1265</v>
      </c>
      <c r="M51" s="473">
        <v>40445</v>
      </c>
      <c r="N51" s="474"/>
      <c r="O51" s="112" t="s">
        <v>1266</v>
      </c>
      <c r="P51" s="475">
        <v>40501</v>
      </c>
      <c r="Q51" s="476"/>
    </row>
    <row r="52" spans="1:17" s="2" customFormat="1" ht="13.5" customHeight="1">
      <c r="A52" s="429" t="s">
        <v>77</v>
      </c>
      <c r="B52" s="430"/>
      <c r="C52" s="387" t="s">
        <v>188</v>
      </c>
      <c r="D52" s="387"/>
      <c r="E52" s="387"/>
      <c r="F52" s="387"/>
      <c r="G52" s="387"/>
      <c r="H52" s="387"/>
      <c r="I52" s="387"/>
      <c r="J52" s="387"/>
      <c r="K52" s="472"/>
      <c r="L52" s="121" t="s">
        <v>1222</v>
      </c>
      <c r="M52" s="387" t="s">
        <v>164</v>
      </c>
      <c r="N52" s="387"/>
      <c r="O52" s="387"/>
      <c r="P52" s="387"/>
      <c r="Q52" s="472"/>
    </row>
    <row r="53" spans="1:17" ht="12.75">
      <c r="A53" s="399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</row>
    <row r="54" spans="1:19" s="40" customFormat="1" ht="13.5" customHeight="1">
      <c r="A54" s="367" t="s">
        <v>216</v>
      </c>
      <c r="B54" s="368"/>
      <c r="C54" s="368"/>
      <c r="D54" s="368"/>
      <c r="E54" s="371"/>
      <c r="F54" s="386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9"/>
      <c r="S54" s="39"/>
    </row>
    <row r="55" spans="1:17" s="2" customFormat="1" ht="13.5" customHeight="1">
      <c r="A55" s="429" t="s">
        <v>1351</v>
      </c>
      <c r="B55" s="430"/>
      <c r="C55" s="387" t="s">
        <v>218</v>
      </c>
      <c r="D55" s="387"/>
      <c r="E55" s="387"/>
      <c r="F55" s="387"/>
      <c r="G55" s="387"/>
      <c r="H55" s="387"/>
      <c r="I55" s="387"/>
      <c r="J55" s="387"/>
      <c r="K55" s="472"/>
      <c r="L55" s="112" t="s">
        <v>1265</v>
      </c>
      <c r="M55" s="473">
        <v>40396</v>
      </c>
      <c r="N55" s="474"/>
      <c r="O55" s="112" t="s">
        <v>1266</v>
      </c>
      <c r="P55" s="475">
        <v>40515</v>
      </c>
      <c r="Q55" s="476"/>
    </row>
    <row r="56" spans="1:17" s="2" customFormat="1" ht="13.5" customHeight="1">
      <c r="A56" s="429" t="s">
        <v>77</v>
      </c>
      <c r="B56" s="430"/>
      <c r="C56" s="387" t="s">
        <v>162</v>
      </c>
      <c r="D56" s="387"/>
      <c r="E56" s="387"/>
      <c r="F56" s="387"/>
      <c r="G56" s="387"/>
      <c r="H56" s="387"/>
      <c r="I56" s="387"/>
      <c r="J56" s="387"/>
      <c r="K56" s="472"/>
      <c r="L56" s="121" t="s">
        <v>1222</v>
      </c>
      <c r="M56" s="387" t="s">
        <v>164</v>
      </c>
      <c r="N56" s="387"/>
      <c r="O56" s="387"/>
      <c r="P56" s="387"/>
      <c r="Q56" s="472"/>
    </row>
    <row r="57" spans="1:17" ht="12.75">
      <c r="A57" s="399"/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</row>
    <row r="58" spans="1:19" s="40" customFormat="1" ht="13.5" customHeight="1">
      <c r="A58" s="367" t="s">
        <v>235</v>
      </c>
      <c r="B58" s="368"/>
      <c r="C58" s="368"/>
      <c r="D58" s="368"/>
      <c r="E58" s="371"/>
      <c r="F58" s="386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9"/>
      <c r="S58" s="39"/>
    </row>
    <row r="59" spans="1:17" s="2" customFormat="1" ht="13.5" customHeight="1">
      <c r="A59" s="429" t="s">
        <v>1351</v>
      </c>
      <c r="B59" s="430"/>
      <c r="C59" s="387" t="s">
        <v>159</v>
      </c>
      <c r="D59" s="387"/>
      <c r="E59" s="387"/>
      <c r="F59" s="387"/>
      <c r="G59" s="387"/>
      <c r="H59" s="387"/>
      <c r="I59" s="387"/>
      <c r="J59" s="387"/>
      <c r="K59" s="472"/>
      <c r="L59" s="112" t="s">
        <v>1265</v>
      </c>
      <c r="M59" s="473">
        <v>40392</v>
      </c>
      <c r="N59" s="474"/>
      <c r="O59" s="112" t="s">
        <v>1266</v>
      </c>
      <c r="P59" s="475">
        <v>40522</v>
      </c>
      <c r="Q59" s="476"/>
    </row>
    <row r="60" spans="1:17" s="2" customFormat="1" ht="13.5" customHeight="1">
      <c r="A60" s="429" t="s">
        <v>77</v>
      </c>
      <c r="B60" s="430"/>
      <c r="C60" s="387" t="s">
        <v>238</v>
      </c>
      <c r="D60" s="387"/>
      <c r="E60" s="387"/>
      <c r="F60" s="387"/>
      <c r="G60" s="387"/>
      <c r="H60" s="387"/>
      <c r="I60" s="387"/>
      <c r="J60" s="387"/>
      <c r="K60" s="472"/>
      <c r="L60" s="121" t="s">
        <v>1222</v>
      </c>
      <c r="M60" s="387" t="s">
        <v>239</v>
      </c>
      <c r="N60" s="387"/>
      <c r="O60" s="387"/>
      <c r="P60" s="387"/>
      <c r="Q60" s="472"/>
    </row>
    <row r="61" spans="1:17" ht="12.75">
      <c r="A61" s="399"/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</row>
    <row r="62" spans="1:17" s="2" customFormat="1" ht="13.5" customHeight="1">
      <c r="A62" s="429" t="s">
        <v>1351</v>
      </c>
      <c r="B62" s="430"/>
      <c r="C62" s="387" t="s">
        <v>159</v>
      </c>
      <c r="D62" s="387"/>
      <c r="E62" s="387"/>
      <c r="F62" s="387"/>
      <c r="G62" s="387"/>
      <c r="H62" s="387"/>
      <c r="I62" s="387"/>
      <c r="J62" s="387"/>
      <c r="K62" s="472"/>
      <c r="L62" s="112" t="s">
        <v>1265</v>
      </c>
      <c r="M62" s="473">
        <v>40392</v>
      </c>
      <c r="N62" s="474"/>
      <c r="O62" s="112" t="s">
        <v>1266</v>
      </c>
      <c r="P62" s="475">
        <v>40522</v>
      </c>
      <c r="Q62" s="476"/>
    </row>
    <row r="63" spans="1:17" s="2" customFormat="1" ht="13.5" customHeight="1">
      <c r="A63" s="429" t="s">
        <v>77</v>
      </c>
      <c r="B63" s="430"/>
      <c r="C63" s="387" t="s">
        <v>188</v>
      </c>
      <c r="D63" s="387"/>
      <c r="E63" s="387"/>
      <c r="F63" s="387"/>
      <c r="G63" s="387"/>
      <c r="H63" s="387"/>
      <c r="I63" s="387"/>
      <c r="J63" s="387"/>
      <c r="K63" s="472"/>
      <c r="L63" s="121" t="s">
        <v>1222</v>
      </c>
      <c r="M63" s="387" t="s">
        <v>165</v>
      </c>
      <c r="N63" s="387"/>
      <c r="O63" s="387"/>
      <c r="P63" s="387"/>
      <c r="Q63" s="472"/>
    </row>
    <row r="64" spans="1:17" ht="12.75">
      <c r="A64" s="399"/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</row>
    <row r="65" spans="1:19" s="40" customFormat="1" ht="13.5" customHeight="1">
      <c r="A65" s="367" t="s">
        <v>935</v>
      </c>
      <c r="B65" s="368"/>
      <c r="C65" s="368"/>
      <c r="D65" s="368"/>
      <c r="E65" s="371"/>
      <c r="F65" s="386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9"/>
      <c r="S65" s="39"/>
    </row>
    <row r="66" spans="1:17" s="2" customFormat="1" ht="13.5" customHeight="1">
      <c r="A66" s="429" t="s">
        <v>1351</v>
      </c>
      <c r="B66" s="430"/>
      <c r="C66" s="387" t="s">
        <v>159</v>
      </c>
      <c r="D66" s="387"/>
      <c r="E66" s="387"/>
      <c r="F66" s="387"/>
      <c r="G66" s="387"/>
      <c r="H66" s="387"/>
      <c r="I66" s="387"/>
      <c r="J66" s="387"/>
      <c r="K66" s="472"/>
      <c r="L66" s="112" t="s">
        <v>1265</v>
      </c>
      <c r="M66" s="473">
        <v>40253</v>
      </c>
      <c r="N66" s="474"/>
      <c r="O66" s="112" t="s">
        <v>1266</v>
      </c>
      <c r="P66" s="475" t="s">
        <v>135</v>
      </c>
      <c r="Q66" s="476"/>
    </row>
    <row r="67" spans="1:17" s="2" customFormat="1" ht="13.5" customHeight="1">
      <c r="A67" s="429" t="s">
        <v>77</v>
      </c>
      <c r="B67" s="430"/>
      <c r="C67" s="387" t="s">
        <v>939</v>
      </c>
      <c r="D67" s="387"/>
      <c r="E67" s="387"/>
      <c r="F67" s="387"/>
      <c r="G67" s="387"/>
      <c r="H67" s="387"/>
      <c r="I67" s="387"/>
      <c r="J67" s="387"/>
      <c r="K67" s="472"/>
      <c r="L67" s="121" t="s">
        <v>1222</v>
      </c>
      <c r="M67" s="387" t="s">
        <v>164</v>
      </c>
      <c r="N67" s="387"/>
      <c r="O67" s="387"/>
      <c r="P67" s="387"/>
      <c r="Q67" s="472"/>
    </row>
    <row r="68" spans="1:17" ht="12.75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</row>
    <row r="69" spans="1:19" s="40" customFormat="1" ht="13.5" customHeight="1">
      <c r="A69" s="367" t="s">
        <v>22</v>
      </c>
      <c r="B69" s="368"/>
      <c r="C69" s="368"/>
      <c r="D69" s="368"/>
      <c r="E69" s="371"/>
      <c r="F69" s="386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9"/>
      <c r="S69" s="39"/>
    </row>
    <row r="70" spans="1:17" s="2" customFormat="1" ht="13.5" customHeight="1">
      <c r="A70" s="429" t="s">
        <v>1351</v>
      </c>
      <c r="B70" s="430"/>
      <c r="C70" s="387" t="s">
        <v>159</v>
      </c>
      <c r="D70" s="387"/>
      <c r="E70" s="387"/>
      <c r="F70" s="387"/>
      <c r="G70" s="387"/>
      <c r="H70" s="387"/>
      <c r="I70" s="387"/>
      <c r="J70" s="387"/>
      <c r="K70" s="472"/>
      <c r="L70" s="112" t="s">
        <v>1265</v>
      </c>
      <c r="M70" s="473">
        <v>40392</v>
      </c>
      <c r="N70" s="474"/>
      <c r="O70" s="112" t="s">
        <v>1266</v>
      </c>
      <c r="P70" s="475">
        <v>40522</v>
      </c>
      <c r="Q70" s="476"/>
    </row>
    <row r="71" spans="1:17" s="2" customFormat="1" ht="13.5" customHeight="1">
      <c r="A71" s="429" t="s">
        <v>77</v>
      </c>
      <c r="B71" s="430"/>
      <c r="C71" s="387" t="s">
        <v>588</v>
      </c>
      <c r="D71" s="387"/>
      <c r="E71" s="387"/>
      <c r="F71" s="387"/>
      <c r="G71" s="387"/>
      <c r="H71" s="387"/>
      <c r="I71" s="387"/>
      <c r="J71" s="387"/>
      <c r="K71" s="472"/>
      <c r="L71" s="121" t="s">
        <v>1222</v>
      </c>
      <c r="M71" s="387" t="s">
        <v>335</v>
      </c>
      <c r="N71" s="387"/>
      <c r="O71" s="387"/>
      <c r="P71" s="387"/>
      <c r="Q71" s="472"/>
    </row>
    <row r="72" spans="1:17" ht="12.75">
      <c r="A72" s="399"/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Q72" s="399"/>
    </row>
    <row r="73" spans="1:19" s="40" customFormat="1" ht="13.5" customHeight="1">
      <c r="A73" s="367" t="s">
        <v>648</v>
      </c>
      <c r="B73" s="368"/>
      <c r="C73" s="368"/>
      <c r="D73" s="368"/>
      <c r="E73" s="371"/>
      <c r="F73" s="386"/>
      <c r="G73" s="372"/>
      <c r="H73" s="372"/>
      <c r="I73" s="372"/>
      <c r="J73" s="372"/>
      <c r="K73" s="372"/>
      <c r="L73" s="372"/>
      <c r="M73" s="372"/>
      <c r="N73" s="372"/>
      <c r="O73" s="372"/>
      <c r="P73" s="372"/>
      <c r="Q73" s="372"/>
      <c r="R73" s="39"/>
      <c r="S73" s="39"/>
    </row>
    <row r="74" spans="1:17" s="2" customFormat="1" ht="13.5" customHeight="1">
      <c r="A74" s="429" t="s">
        <v>1351</v>
      </c>
      <c r="B74" s="430"/>
      <c r="C74" s="387" t="s">
        <v>651</v>
      </c>
      <c r="D74" s="387"/>
      <c r="E74" s="387"/>
      <c r="F74" s="387"/>
      <c r="G74" s="387"/>
      <c r="H74" s="387"/>
      <c r="I74" s="387"/>
      <c r="J74" s="387"/>
      <c r="K74" s="472"/>
      <c r="L74" s="112" t="s">
        <v>1265</v>
      </c>
      <c r="M74" s="473">
        <v>40399</v>
      </c>
      <c r="N74" s="474"/>
      <c r="O74" s="112" t="s">
        <v>1266</v>
      </c>
      <c r="P74" s="475">
        <v>40527</v>
      </c>
      <c r="Q74" s="476"/>
    </row>
    <row r="75" spans="1:17" s="2" customFormat="1" ht="13.5" customHeight="1">
      <c r="A75" s="429" t="s">
        <v>77</v>
      </c>
      <c r="B75" s="430"/>
      <c r="C75" s="387" t="s">
        <v>652</v>
      </c>
      <c r="D75" s="387"/>
      <c r="E75" s="387"/>
      <c r="F75" s="387"/>
      <c r="G75" s="387"/>
      <c r="H75" s="387"/>
      <c r="I75" s="387"/>
      <c r="J75" s="387"/>
      <c r="K75" s="472"/>
      <c r="L75" s="121" t="s">
        <v>1222</v>
      </c>
      <c r="M75" s="387" t="s">
        <v>422</v>
      </c>
      <c r="N75" s="387"/>
      <c r="O75" s="387"/>
      <c r="P75" s="387"/>
      <c r="Q75" s="472"/>
    </row>
    <row r="76" spans="1:17" ht="12.75">
      <c r="A76" s="399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</row>
    <row r="77" spans="1:19" s="40" customFormat="1" ht="13.5" customHeight="1">
      <c r="A77" s="367" t="s">
        <v>412</v>
      </c>
      <c r="B77" s="368"/>
      <c r="C77" s="368"/>
      <c r="D77" s="368"/>
      <c r="E77" s="371"/>
      <c r="F77" s="386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9"/>
      <c r="S77" s="39"/>
    </row>
    <row r="78" spans="1:17" s="2" customFormat="1" ht="13.5" customHeight="1">
      <c r="A78" s="429" t="s">
        <v>1351</v>
      </c>
      <c r="B78" s="430"/>
      <c r="C78" s="387" t="s">
        <v>420</v>
      </c>
      <c r="D78" s="387"/>
      <c r="E78" s="387"/>
      <c r="F78" s="387"/>
      <c r="G78" s="387"/>
      <c r="H78" s="387"/>
      <c r="I78" s="387"/>
      <c r="J78" s="387"/>
      <c r="K78" s="472"/>
      <c r="L78" s="112" t="s">
        <v>1265</v>
      </c>
      <c r="M78" s="473">
        <v>40391</v>
      </c>
      <c r="N78" s="474"/>
      <c r="O78" s="112" t="s">
        <v>1266</v>
      </c>
      <c r="P78" s="475">
        <v>40515</v>
      </c>
      <c r="Q78" s="476"/>
    </row>
    <row r="79" spans="1:17" s="2" customFormat="1" ht="13.5" customHeight="1">
      <c r="A79" s="429" t="s">
        <v>77</v>
      </c>
      <c r="B79" s="430"/>
      <c r="C79" s="387" t="s">
        <v>421</v>
      </c>
      <c r="D79" s="387"/>
      <c r="E79" s="387"/>
      <c r="F79" s="387"/>
      <c r="G79" s="387"/>
      <c r="H79" s="387"/>
      <c r="I79" s="387"/>
      <c r="J79" s="387"/>
      <c r="K79" s="472"/>
      <c r="L79" s="121" t="s">
        <v>1222</v>
      </c>
      <c r="M79" s="387" t="s">
        <v>422</v>
      </c>
      <c r="N79" s="387"/>
      <c r="O79" s="387"/>
      <c r="P79" s="387"/>
      <c r="Q79" s="472"/>
    </row>
    <row r="80" spans="1:17" ht="12.75">
      <c r="A80" s="399"/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</row>
    <row r="81" spans="1:19" s="40" customFormat="1" ht="13.5" customHeight="1">
      <c r="A81" s="367" t="s">
        <v>661</v>
      </c>
      <c r="B81" s="368"/>
      <c r="C81" s="368"/>
      <c r="D81" s="368"/>
      <c r="E81" s="371"/>
      <c r="F81" s="386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9"/>
      <c r="S81" s="39"/>
    </row>
    <row r="82" spans="1:17" s="2" customFormat="1" ht="13.5" customHeight="1">
      <c r="A82" s="429" t="s">
        <v>1351</v>
      </c>
      <c r="B82" s="430"/>
      <c r="C82" s="387" t="s">
        <v>159</v>
      </c>
      <c r="D82" s="387"/>
      <c r="E82" s="387"/>
      <c r="F82" s="387"/>
      <c r="G82" s="387"/>
      <c r="H82" s="387"/>
      <c r="I82" s="387"/>
      <c r="J82" s="387"/>
      <c r="K82" s="472"/>
      <c r="L82" s="112" t="s">
        <v>1265</v>
      </c>
      <c r="M82" s="473">
        <v>40242</v>
      </c>
      <c r="N82" s="474"/>
      <c r="O82" s="112" t="s">
        <v>1266</v>
      </c>
      <c r="P82" s="475" t="s">
        <v>135</v>
      </c>
      <c r="Q82" s="476"/>
    </row>
    <row r="83" spans="1:17" s="2" customFormat="1" ht="13.5" customHeight="1">
      <c r="A83" s="429" t="s">
        <v>77</v>
      </c>
      <c r="B83" s="430"/>
      <c r="C83" s="387" t="s">
        <v>684</v>
      </c>
      <c r="D83" s="387"/>
      <c r="E83" s="387"/>
      <c r="F83" s="387"/>
      <c r="G83" s="387"/>
      <c r="H83" s="387"/>
      <c r="I83" s="387"/>
      <c r="J83" s="387"/>
      <c r="K83" s="472"/>
      <c r="L83" s="121" t="s">
        <v>1222</v>
      </c>
      <c r="M83" s="387" t="s">
        <v>335</v>
      </c>
      <c r="N83" s="387"/>
      <c r="O83" s="387"/>
      <c r="P83" s="387"/>
      <c r="Q83" s="472"/>
    </row>
    <row r="84" spans="1:17" ht="12.75">
      <c r="A84" s="399"/>
      <c r="B84" s="399"/>
      <c r="C84" s="399"/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Q84" s="399"/>
    </row>
    <row r="85" spans="1:19" s="40" customFormat="1" ht="13.5" customHeight="1">
      <c r="A85" s="367" t="s">
        <v>699</v>
      </c>
      <c r="B85" s="368"/>
      <c r="C85" s="368"/>
      <c r="D85" s="368"/>
      <c r="E85" s="371"/>
      <c r="F85" s="386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9"/>
      <c r="S85" s="39"/>
    </row>
    <row r="86" spans="1:17" s="2" customFormat="1" ht="13.5" customHeight="1">
      <c r="A86" s="429" t="s">
        <v>1351</v>
      </c>
      <c r="B86" s="430"/>
      <c r="C86" s="387" t="s">
        <v>710</v>
      </c>
      <c r="D86" s="387"/>
      <c r="E86" s="387"/>
      <c r="F86" s="387"/>
      <c r="G86" s="387"/>
      <c r="H86" s="387"/>
      <c r="I86" s="387"/>
      <c r="J86" s="387"/>
      <c r="K86" s="472"/>
      <c r="L86" s="112" t="s">
        <v>1265</v>
      </c>
      <c r="M86" s="473" t="s">
        <v>135</v>
      </c>
      <c r="N86" s="474"/>
      <c r="O86" s="112" t="s">
        <v>1266</v>
      </c>
      <c r="P86" s="475" t="s">
        <v>135</v>
      </c>
      <c r="Q86" s="476"/>
    </row>
    <row r="87" spans="1:17" s="2" customFormat="1" ht="13.5" customHeight="1">
      <c r="A87" s="429" t="s">
        <v>77</v>
      </c>
      <c r="B87" s="430"/>
      <c r="C87" s="387" t="s">
        <v>135</v>
      </c>
      <c r="D87" s="387"/>
      <c r="E87" s="387"/>
      <c r="F87" s="387"/>
      <c r="G87" s="387"/>
      <c r="H87" s="387"/>
      <c r="I87" s="387"/>
      <c r="J87" s="387"/>
      <c r="K87" s="472"/>
      <c r="L87" s="121" t="s">
        <v>1222</v>
      </c>
      <c r="M87" s="387" t="s">
        <v>135</v>
      </c>
      <c r="N87" s="387"/>
      <c r="O87" s="387"/>
      <c r="P87" s="387"/>
      <c r="Q87" s="472"/>
    </row>
    <row r="88" spans="1:17" ht="12.75">
      <c r="A88" s="399"/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Q88" s="399"/>
    </row>
    <row r="89" spans="1:19" s="40" customFormat="1" ht="13.5" customHeight="1">
      <c r="A89" s="367" t="s">
        <v>29</v>
      </c>
      <c r="B89" s="368"/>
      <c r="C89" s="368"/>
      <c r="D89" s="368"/>
      <c r="E89" s="371"/>
      <c r="F89" s="386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9"/>
      <c r="S89" s="39"/>
    </row>
    <row r="90" spans="1:17" s="2" customFormat="1" ht="13.5" customHeight="1">
      <c r="A90" s="429" t="s">
        <v>1351</v>
      </c>
      <c r="B90" s="430"/>
      <c r="C90" s="387" t="s">
        <v>159</v>
      </c>
      <c r="D90" s="387"/>
      <c r="E90" s="387"/>
      <c r="F90" s="387"/>
      <c r="G90" s="387"/>
      <c r="H90" s="387"/>
      <c r="I90" s="387"/>
      <c r="J90" s="387"/>
      <c r="K90" s="472"/>
      <c r="L90" s="112" t="s">
        <v>1265</v>
      </c>
      <c r="M90" s="473">
        <v>40459</v>
      </c>
      <c r="N90" s="474"/>
      <c r="O90" s="112" t="s">
        <v>1266</v>
      </c>
      <c r="P90" s="475">
        <v>40524</v>
      </c>
      <c r="Q90" s="476"/>
    </row>
    <row r="91" spans="1:17" s="2" customFormat="1" ht="13.5" customHeight="1">
      <c r="A91" s="429" t="s">
        <v>77</v>
      </c>
      <c r="B91" s="430"/>
      <c r="C91" s="387" t="s">
        <v>738</v>
      </c>
      <c r="D91" s="387"/>
      <c r="E91" s="387"/>
      <c r="F91" s="387"/>
      <c r="G91" s="387"/>
      <c r="H91" s="387"/>
      <c r="I91" s="387"/>
      <c r="J91" s="387"/>
      <c r="K91" s="472"/>
      <c r="L91" s="121" t="s">
        <v>1222</v>
      </c>
      <c r="M91" s="387" t="s">
        <v>135</v>
      </c>
      <c r="N91" s="387"/>
      <c r="O91" s="387"/>
      <c r="P91" s="387"/>
      <c r="Q91" s="472"/>
    </row>
    <row r="92" spans="1:17" ht="12.75">
      <c r="A92" s="399"/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</row>
    <row r="93" spans="1:17" ht="12.75">
      <c r="A93" s="399"/>
      <c r="B93" s="399"/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</row>
  </sheetData>
  <sheetProtection password="CEFE" sheet="1"/>
  <mergeCells count="227">
    <mergeCell ref="A93:Q93"/>
    <mergeCell ref="A91:B91"/>
    <mergeCell ref="C91:K91"/>
    <mergeCell ref="M91:Q91"/>
    <mergeCell ref="A92:Q92"/>
    <mergeCell ref="A89:E89"/>
    <mergeCell ref="F89:Q89"/>
    <mergeCell ref="A90:B90"/>
    <mergeCell ref="C90:K90"/>
    <mergeCell ref="M90:N90"/>
    <mergeCell ref="P90:Q90"/>
    <mergeCell ref="A87:B87"/>
    <mergeCell ref="C87:K87"/>
    <mergeCell ref="M87:Q87"/>
    <mergeCell ref="A88:Q88"/>
    <mergeCell ref="A85:E85"/>
    <mergeCell ref="F85:Q85"/>
    <mergeCell ref="A86:B86"/>
    <mergeCell ref="C86:K86"/>
    <mergeCell ref="M86:N86"/>
    <mergeCell ref="P86:Q86"/>
    <mergeCell ref="A83:B83"/>
    <mergeCell ref="C83:K83"/>
    <mergeCell ref="M83:Q83"/>
    <mergeCell ref="A84:Q84"/>
    <mergeCell ref="A81:E81"/>
    <mergeCell ref="F81:Q81"/>
    <mergeCell ref="A82:B82"/>
    <mergeCell ref="C82:K82"/>
    <mergeCell ref="M82:N82"/>
    <mergeCell ref="P82:Q82"/>
    <mergeCell ref="A79:B79"/>
    <mergeCell ref="C79:K79"/>
    <mergeCell ref="M79:Q79"/>
    <mergeCell ref="A80:Q80"/>
    <mergeCell ref="A77:E77"/>
    <mergeCell ref="F77:Q77"/>
    <mergeCell ref="A78:B78"/>
    <mergeCell ref="C78:K78"/>
    <mergeCell ref="M78:N78"/>
    <mergeCell ref="P78:Q78"/>
    <mergeCell ref="A75:B75"/>
    <mergeCell ref="C75:K75"/>
    <mergeCell ref="M75:Q75"/>
    <mergeCell ref="A76:Q76"/>
    <mergeCell ref="A73:E73"/>
    <mergeCell ref="F73:Q73"/>
    <mergeCell ref="A74:B74"/>
    <mergeCell ref="C74:K74"/>
    <mergeCell ref="M74:N74"/>
    <mergeCell ref="P74:Q74"/>
    <mergeCell ref="A71:B71"/>
    <mergeCell ref="C71:K71"/>
    <mergeCell ref="M71:Q71"/>
    <mergeCell ref="A72:Q72"/>
    <mergeCell ref="A69:E69"/>
    <mergeCell ref="F69:Q69"/>
    <mergeCell ref="A70:B70"/>
    <mergeCell ref="C70:K70"/>
    <mergeCell ref="M70:N70"/>
    <mergeCell ref="P70:Q70"/>
    <mergeCell ref="A67:B67"/>
    <mergeCell ref="C67:K67"/>
    <mergeCell ref="M67:Q67"/>
    <mergeCell ref="A68:Q68"/>
    <mergeCell ref="A65:E65"/>
    <mergeCell ref="F65:Q65"/>
    <mergeCell ref="A66:B66"/>
    <mergeCell ref="C66:K66"/>
    <mergeCell ref="M66:N66"/>
    <mergeCell ref="P66:Q66"/>
    <mergeCell ref="A63:B63"/>
    <mergeCell ref="C63:K63"/>
    <mergeCell ref="M63:Q63"/>
    <mergeCell ref="A64:Q64"/>
    <mergeCell ref="A62:B62"/>
    <mergeCell ref="C62:K62"/>
    <mergeCell ref="M62:N62"/>
    <mergeCell ref="P62:Q62"/>
    <mergeCell ref="A60:B60"/>
    <mergeCell ref="C60:K60"/>
    <mergeCell ref="M60:Q60"/>
    <mergeCell ref="A61:Q61"/>
    <mergeCell ref="A58:E58"/>
    <mergeCell ref="F58:Q58"/>
    <mergeCell ref="A59:B59"/>
    <mergeCell ref="C59:K59"/>
    <mergeCell ref="M59:N59"/>
    <mergeCell ref="P59:Q59"/>
    <mergeCell ref="A56:B56"/>
    <mergeCell ref="C56:K56"/>
    <mergeCell ref="M56:Q56"/>
    <mergeCell ref="A57:Q57"/>
    <mergeCell ref="A54:E54"/>
    <mergeCell ref="F54:Q54"/>
    <mergeCell ref="A55:B55"/>
    <mergeCell ref="C55:K55"/>
    <mergeCell ref="M55:N55"/>
    <mergeCell ref="P55:Q55"/>
    <mergeCell ref="A52:B52"/>
    <mergeCell ref="C52:K52"/>
    <mergeCell ref="M52:Q52"/>
    <mergeCell ref="A53:Q53"/>
    <mergeCell ref="A50:E50"/>
    <mergeCell ref="F50:Q50"/>
    <mergeCell ref="A51:B51"/>
    <mergeCell ref="C51:K51"/>
    <mergeCell ref="M51:N51"/>
    <mergeCell ref="P51:Q51"/>
    <mergeCell ref="A48:B48"/>
    <mergeCell ref="C48:K48"/>
    <mergeCell ref="M48:Q48"/>
    <mergeCell ref="A49:Q49"/>
    <mergeCell ref="A46:E46"/>
    <mergeCell ref="F46:Q46"/>
    <mergeCell ref="A47:B47"/>
    <mergeCell ref="C47:K47"/>
    <mergeCell ref="M47:N47"/>
    <mergeCell ref="P47:Q47"/>
    <mergeCell ref="A44:B44"/>
    <mergeCell ref="C44:K44"/>
    <mergeCell ref="M44:Q44"/>
    <mergeCell ref="A45:Q45"/>
    <mergeCell ref="A43:B43"/>
    <mergeCell ref="C43:K43"/>
    <mergeCell ref="M43:N43"/>
    <mergeCell ref="P43:Q43"/>
    <mergeCell ref="A41:B41"/>
    <mergeCell ref="C41:K41"/>
    <mergeCell ref="M41:Q41"/>
    <mergeCell ref="A42:Q42"/>
    <mergeCell ref="A40:B40"/>
    <mergeCell ref="C40:K40"/>
    <mergeCell ref="M40:N40"/>
    <mergeCell ref="P40:Q40"/>
    <mergeCell ref="A38:B38"/>
    <mergeCell ref="C38:K38"/>
    <mergeCell ref="M38:Q38"/>
    <mergeCell ref="A39:Q39"/>
    <mergeCell ref="A36:E36"/>
    <mergeCell ref="F36:Q36"/>
    <mergeCell ref="A37:B37"/>
    <mergeCell ref="C37:K37"/>
    <mergeCell ref="M37:N37"/>
    <mergeCell ref="P37:Q37"/>
    <mergeCell ref="A34:B34"/>
    <mergeCell ref="C34:K34"/>
    <mergeCell ref="M34:Q34"/>
    <mergeCell ref="A35:Q35"/>
    <mergeCell ref="A32:E32"/>
    <mergeCell ref="F32:Q32"/>
    <mergeCell ref="A33:B33"/>
    <mergeCell ref="C33:K33"/>
    <mergeCell ref="M33:N33"/>
    <mergeCell ref="P33:Q33"/>
    <mergeCell ref="A30:B30"/>
    <mergeCell ref="C30:K30"/>
    <mergeCell ref="M30:Q30"/>
    <mergeCell ref="A31:Q31"/>
    <mergeCell ref="A28:E28"/>
    <mergeCell ref="F28:Q28"/>
    <mergeCell ref="A29:B29"/>
    <mergeCell ref="C29:K29"/>
    <mergeCell ref="M29:N29"/>
    <mergeCell ref="P29:Q29"/>
    <mergeCell ref="A26:B26"/>
    <mergeCell ref="C26:K26"/>
    <mergeCell ref="M26:Q26"/>
    <mergeCell ref="A27:Q27"/>
    <mergeCell ref="A25:B25"/>
    <mergeCell ref="C25:K25"/>
    <mergeCell ref="M25:N25"/>
    <mergeCell ref="P25:Q25"/>
    <mergeCell ref="A23:B23"/>
    <mergeCell ref="C23:K23"/>
    <mergeCell ref="M23:Q23"/>
    <mergeCell ref="A24:Q24"/>
    <mergeCell ref="A21:E21"/>
    <mergeCell ref="F21:Q21"/>
    <mergeCell ref="A22:B22"/>
    <mergeCell ref="C22:K22"/>
    <mergeCell ref="M22:N22"/>
    <mergeCell ref="P22:Q22"/>
    <mergeCell ref="C8:K8"/>
    <mergeCell ref="A3:E3"/>
    <mergeCell ref="F6:Q6"/>
    <mergeCell ref="P7:Q7"/>
    <mergeCell ref="M7:N7"/>
    <mergeCell ref="A8:B8"/>
    <mergeCell ref="A1:Q1"/>
    <mergeCell ref="A9:Q9"/>
    <mergeCell ref="A6:E6"/>
    <mergeCell ref="O3:P3"/>
    <mergeCell ref="A2:Q2"/>
    <mergeCell ref="C7:K7"/>
    <mergeCell ref="F3:N3"/>
    <mergeCell ref="A7:B7"/>
    <mergeCell ref="A4:Q5"/>
    <mergeCell ref="M8:Q8"/>
    <mergeCell ref="A12:Q12"/>
    <mergeCell ref="A10:B10"/>
    <mergeCell ref="A11:B11"/>
    <mergeCell ref="C11:K11"/>
    <mergeCell ref="C10:K10"/>
    <mergeCell ref="M10:N10"/>
    <mergeCell ref="P10:Q10"/>
    <mergeCell ref="M11:Q11"/>
    <mergeCell ref="A13:E13"/>
    <mergeCell ref="F13:Q13"/>
    <mergeCell ref="A14:B14"/>
    <mergeCell ref="C14:K14"/>
    <mergeCell ref="M14:N14"/>
    <mergeCell ref="P14:Q14"/>
    <mergeCell ref="A15:B15"/>
    <mergeCell ref="C15:K15"/>
    <mergeCell ref="M15:Q15"/>
    <mergeCell ref="A16:Q16"/>
    <mergeCell ref="A17:E17"/>
    <mergeCell ref="F17:Q17"/>
    <mergeCell ref="A18:B18"/>
    <mergeCell ref="C18:K18"/>
    <mergeCell ref="M18:N18"/>
    <mergeCell ref="P18:Q18"/>
    <mergeCell ref="A19:B19"/>
    <mergeCell ref="C19:K19"/>
    <mergeCell ref="M19:Q19"/>
    <mergeCell ref="A20:Q2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E3" sqref="E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</row>
    <row r="2" spans="1:17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3.5" thickBot="1">
      <c r="A3" s="377" t="s">
        <v>1355</v>
      </c>
      <c r="B3" s="378"/>
      <c r="C3" s="378"/>
      <c r="D3" s="379"/>
      <c r="E3" s="479"/>
      <c r="F3" s="385"/>
      <c r="G3" s="385"/>
      <c r="H3" s="385"/>
      <c r="I3" s="385"/>
      <c r="J3" s="385"/>
      <c r="K3" s="385"/>
      <c r="L3" s="385"/>
      <c r="M3" s="385"/>
      <c r="N3" s="480"/>
      <c r="O3" s="373" t="s">
        <v>1271</v>
      </c>
      <c r="P3" s="374"/>
      <c r="Q3" s="59" t="s">
        <v>153</v>
      </c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9" s="40" customFormat="1" ht="13.5" customHeight="1">
      <c r="A6" s="367" t="s">
        <v>195</v>
      </c>
      <c r="B6" s="368"/>
      <c r="C6" s="368"/>
      <c r="D6" s="368"/>
      <c r="E6" s="368"/>
      <c r="F6" s="368"/>
      <c r="G6" s="371"/>
      <c r="H6" s="489"/>
      <c r="I6" s="490"/>
      <c r="J6" s="490"/>
      <c r="K6" s="490"/>
      <c r="L6" s="490"/>
      <c r="M6" s="490"/>
      <c r="N6" s="490"/>
      <c r="O6" s="490"/>
      <c r="P6" s="490"/>
      <c r="Q6" s="490"/>
      <c r="R6" s="39"/>
      <c r="S6" s="39"/>
    </row>
    <row r="7" spans="1:19" s="40" customFormat="1" ht="13.5" customHeight="1">
      <c r="A7" s="405" t="s">
        <v>1211</v>
      </c>
      <c r="B7" s="405"/>
      <c r="C7" s="405"/>
      <c r="D7" s="405"/>
      <c r="E7" s="405"/>
      <c r="F7" s="405"/>
      <c r="G7" s="405"/>
      <c r="H7" s="405"/>
      <c r="I7" s="405"/>
      <c r="J7" s="405"/>
      <c r="K7" s="487" t="s">
        <v>1359</v>
      </c>
      <c r="L7" s="487"/>
      <c r="M7" s="488" t="s">
        <v>1360</v>
      </c>
      <c r="N7" s="488"/>
      <c r="O7" s="367" t="s">
        <v>1212</v>
      </c>
      <c r="P7" s="368"/>
      <c r="Q7" s="371"/>
      <c r="R7" s="39"/>
      <c r="S7" s="39"/>
    </row>
    <row r="8" spans="1:17" s="2" customFormat="1" ht="13.5" customHeight="1">
      <c r="A8" s="482" t="s">
        <v>974</v>
      </c>
      <c r="B8" s="482"/>
      <c r="C8" s="482"/>
      <c r="D8" s="482"/>
      <c r="E8" s="482"/>
      <c r="F8" s="482"/>
      <c r="G8" s="482"/>
      <c r="H8" s="482"/>
      <c r="I8" s="482"/>
      <c r="J8" s="482"/>
      <c r="K8" s="483" t="s">
        <v>135</v>
      </c>
      <c r="L8" s="483"/>
      <c r="M8" s="483" t="s">
        <v>135</v>
      </c>
      <c r="N8" s="483"/>
      <c r="O8" s="484" t="s">
        <v>135</v>
      </c>
      <c r="P8" s="485"/>
      <c r="Q8" s="486"/>
    </row>
    <row r="9" spans="1:17" s="2" customFormat="1" ht="13.5" customHeight="1">
      <c r="A9" s="482" t="s">
        <v>135</v>
      </c>
      <c r="B9" s="482"/>
      <c r="C9" s="482"/>
      <c r="D9" s="482"/>
      <c r="E9" s="482"/>
      <c r="F9" s="482"/>
      <c r="G9" s="482"/>
      <c r="H9" s="482"/>
      <c r="I9" s="482"/>
      <c r="J9" s="482"/>
      <c r="K9" s="483" t="s">
        <v>135</v>
      </c>
      <c r="L9" s="483"/>
      <c r="M9" s="483" t="s">
        <v>135</v>
      </c>
      <c r="N9" s="483"/>
      <c r="O9" s="484" t="s">
        <v>135</v>
      </c>
      <c r="P9" s="485"/>
      <c r="Q9" s="486"/>
    </row>
    <row r="10" spans="1:19" s="40" customFormat="1" ht="13.5" customHeight="1">
      <c r="A10" s="367" t="s">
        <v>467</v>
      </c>
      <c r="B10" s="368"/>
      <c r="C10" s="368"/>
      <c r="D10" s="368"/>
      <c r="E10" s="368"/>
      <c r="F10" s="368"/>
      <c r="G10" s="371"/>
      <c r="H10" s="489"/>
      <c r="I10" s="490"/>
      <c r="J10" s="490"/>
      <c r="K10" s="490"/>
      <c r="L10" s="490"/>
      <c r="M10" s="490"/>
      <c r="N10" s="490"/>
      <c r="O10" s="490"/>
      <c r="P10" s="490"/>
      <c r="Q10" s="490"/>
      <c r="R10" s="39"/>
      <c r="S10" s="39"/>
    </row>
    <row r="11" spans="1:19" s="40" customFormat="1" ht="13.5" customHeight="1">
      <c r="A11" s="405" t="s">
        <v>1211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87" t="s">
        <v>1359</v>
      </c>
      <c r="L11" s="487"/>
      <c r="M11" s="488" t="s">
        <v>1360</v>
      </c>
      <c r="N11" s="488"/>
      <c r="O11" s="367" t="s">
        <v>1212</v>
      </c>
      <c r="P11" s="368"/>
      <c r="Q11" s="371"/>
      <c r="R11" s="39"/>
      <c r="S11" s="39"/>
    </row>
    <row r="12" spans="1:17" s="2" customFormat="1" ht="13.5" customHeight="1">
      <c r="A12" s="482" t="s">
        <v>1063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3">
        <v>40523</v>
      </c>
      <c r="L12" s="483"/>
      <c r="M12" s="483">
        <v>40532</v>
      </c>
      <c r="N12" s="483"/>
      <c r="O12" s="484" t="s">
        <v>1064</v>
      </c>
      <c r="P12" s="485"/>
      <c r="Q12" s="486"/>
    </row>
    <row r="13" spans="1:17" s="2" customFormat="1" ht="13.5" customHeight="1">
      <c r="A13" s="482" t="s">
        <v>135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3" t="s">
        <v>135</v>
      </c>
      <c r="L13" s="483"/>
      <c r="M13" s="483" t="s">
        <v>135</v>
      </c>
      <c r="N13" s="483"/>
      <c r="O13" s="484" t="s">
        <v>135</v>
      </c>
      <c r="P13" s="485"/>
      <c r="Q13" s="486"/>
    </row>
  </sheetData>
  <sheetProtection password="CEFE" sheet="1"/>
  <mergeCells count="34">
    <mergeCell ref="A6:G6"/>
    <mergeCell ref="H6:Q6"/>
    <mergeCell ref="A1:Q1"/>
    <mergeCell ref="A2:Q2"/>
    <mergeCell ref="E3:N3"/>
    <mergeCell ref="A3:D3"/>
    <mergeCell ref="A4:Q5"/>
    <mergeCell ref="O3:P3"/>
    <mergeCell ref="A7:J7"/>
    <mergeCell ref="K7:L7"/>
    <mergeCell ref="M7:N7"/>
    <mergeCell ref="O7:Q7"/>
    <mergeCell ref="A8:J8"/>
    <mergeCell ref="K8:L8"/>
    <mergeCell ref="M8:N8"/>
    <mergeCell ref="O8:Q8"/>
    <mergeCell ref="A10:G10"/>
    <mergeCell ref="H10:Q10"/>
    <mergeCell ref="A9:J9"/>
    <mergeCell ref="K9:L9"/>
    <mergeCell ref="M9:N9"/>
    <mergeCell ref="O9:Q9"/>
    <mergeCell ref="A11:J11"/>
    <mergeCell ref="K11:L11"/>
    <mergeCell ref="M11:N11"/>
    <mergeCell ref="O11:Q11"/>
    <mergeCell ref="A12:J12"/>
    <mergeCell ref="K12:L12"/>
    <mergeCell ref="M12:N12"/>
    <mergeCell ref="O12:Q12"/>
    <mergeCell ref="A13:J13"/>
    <mergeCell ref="K13:L13"/>
    <mergeCell ref="M13:N13"/>
    <mergeCell ref="O13:Q1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F3" sqref="F3:N3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5"/>
    </row>
    <row r="2" spans="1:17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</row>
    <row r="3" spans="1:17" ht="13.5" thickBot="1">
      <c r="A3" s="377" t="s">
        <v>1356</v>
      </c>
      <c r="B3" s="378"/>
      <c r="C3" s="378"/>
      <c r="D3" s="378"/>
      <c r="E3" s="379"/>
      <c r="F3" s="479"/>
      <c r="G3" s="385"/>
      <c r="H3" s="385"/>
      <c r="I3" s="385"/>
      <c r="J3" s="385"/>
      <c r="K3" s="385"/>
      <c r="L3" s="385"/>
      <c r="M3" s="385"/>
      <c r="N3" s="480"/>
      <c r="O3" s="373" t="s">
        <v>1271</v>
      </c>
      <c r="P3" s="374"/>
      <c r="Q3" s="59" t="s">
        <v>153</v>
      </c>
    </row>
    <row r="4" spans="1:17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</row>
    <row r="6" spans="1:19" s="40" customFormat="1" ht="13.5" customHeight="1">
      <c r="A6" s="367" t="s">
        <v>0</v>
      </c>
      <c r="B6" s="368"/>
      <c r="C6" s="368"/>
      <c r="D6" s="368"/>
      <c r="E6" s="368"/>
      <c r="F6" s="368"/>
      <c r="G6" s="371"/>
      <c r="H6" s="60" t="s">
        <v>1209</v>
      </c>
      <c r="I6" s="475">
        <v>40181</v>
      </c>
      <c r="J6" s="476"/>
      <c r="K6" s="60" t="s">
        <v>1352</v>
      </c>
      <c r="L6" s="475" t="s">
        <v>135</v>
      </c>
      <c r="M6" s="476"/>
      <c r="N6" s="61" t="s">
        <v>1353</v>
      </c>
      <c r="O6" s="387" t="s">
        <v>1050</v>
      </c>
      <c r="P6" s="387"/>
      <c r="Q6" s="472"/>
      <c r="R6" s="39"/>
      <c r="S6" s="39"/>
    </row>
    <row r="7" spans="1:17" s="2" customFormat="1" ht="13.5" customHeight="1">
      <c r="A7" s="429" t="s">
        <v>1351</v>
      </c>
      <c r="B7" s="430"/>
      <c r="C7" s="413" t="s">
        <v>651</v>
      </c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</row>
    <row r="8" spans="1:17" s="2" customFormat="1" ht="13.5" customHeight="1">
      <c r="A8" s="429" t="s">
        <v>1354</v>
      </c>
      <c r="B8" s="491"/>
      <c r="C8" s="492" t="s">
        <v>993</v>
      </c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472"/>
    </row>
    <row r="9" spans="1:17" ht="12.7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</row>
    <row r="10" spans="1:19" s="40" customFormat="1" ht="13.5" customHeight="1">
      <c r="A10" s="367" t="s">
        <v>7</v>
      </c>
      <c r="B10" s="368"/>
      <c r="C10" s="368"/>
      <c r="D10" s="368"/>
      <c r="E10" s="368"/>
      <c r="F10" s="368"/>
      <c r="G10" s="371"/>
      <c r="H10" s="60" t="s">
        <v>1209</v>
      </c>
      <c r="I10" s="475">
        <v>39142</v>
      </c>
      <c r="J10" s="476"/>
      <c r="K10" s="60" t="s">
        <v>1352</v>
      </c>
      <c r="L10" s="475">
        <v>40602</v>
      </c>
      <c r="M10" s="476"/>
      <c r="N10" s="61" t="s">
        <v>1353</v>
      </c>
      <c r="O10" s="387" t="s">
        <v>1000</v>
      </c>
      <c r="P10" s="387"/>
      <c r="Q10" s="472"/>
      <c r="R10" s="39"/>
      <c r="S10" s="39"/>
    </row>
    <row r="11" spans="1:17" s="2" customFormat="1" ht="13.5" customHeight="1">
      <c r="A11" s="429" t="s">
        <v>1351</v>
      </c>
      <c r="B11" s="430"/>
      <c r="C11" s="413" t="s">
        <v>740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</row>
    <row r="12" spans="1:17" s="2" customFormat="1" ht="13.5" customHeight="1">
      <c r="A12" s="429" t="s">
        <v>1354</v>
      </c>
      <c r="B12" s="491"/>
      <c r="C12" s="492" t="s">
        <v>999</v>
      </c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472"/>
    </row>
    <row r="13" spans="1:17" ht="12.75">
      <c r="A13" s="399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</row>
    <row r="14" spans="1:19" s="40" customFormat="1" ht="13.5" customHeight="1">
      <c r="A14" s="367" t="s">
        <v>467</v>
      </c>
      <c r="B14" s="368"/>
      <c r="C14" s="368"/>
      <c r="D14" s="368"/>
      <c r="E14" s="368"/>
      <c r="F14" s="368"/>
      <c r="G14" s="371"/>
      <c r="H14" s="60" t="s">
        <v>1209</v>
      </c>
      <c r="I14" s="475">
        <v>40485</v>
      </c>
      <c r="J14" s="476"/>
      <c r="K14" s="60" t="s">
        <v>1352</v>
      </c>
      <c r="L14" s="475">
        <v>40495</v>
      </c>
      <c r="M14" s="476"/>
      <c r="N14" s="61" t="s">
        <v>1353</v>
      </c>
      <c r="O14" s="387" t="s">
        <v>1065</v>
      </c>
      <c r="P14" s="387"/>
      <c r="Q14" s="472"/>
      <c r="R14" s="39"/>
      <c r="S14" s="39"/>
    </row>
    <row r="15" spans="1:17" s="2" customFormat="1" ht="13.5" customHeight="1">
      <c r="A15" s="429" t="s">
        <v>1351</v>
      </c>
      <c r="B15" s="430"/>
      <c r="C15" s="413" t="s">
        <v>493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</row>
    <row r="16" spans="1:17" s="2" customFormat="1" ht="13.5" customHeight="1">
      <c r="A16" s="429" t="s">
        <v>1354</v>
      </c>
      <c r="B16" s="491"/>
      <c r="C16" s="492" t="s">
        <v>1293</v>
      </c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472"/>
    </row>
    <row r="17" spans="1:17" ht="12.75">
      <c r="A17" s="399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</row>
    <row r="18" spans="1:19" s="40" customFormat="1" ht="13.5" customHeight="1">
      <c r="A18" s="367" t="s">
        <v>994</v>
      </c>
      <c r="B18" s="368"/>
      <c r="C18" s="368"/>
      <c r="D18" s="368"/>
      <c r="E18" s="368"/>
      <c r="F18" s="368"/>
      <c r="G18" s="371"/>
      <c r="H18" s="60" t="s">
        <v>1209</v>
      </c>
      <c r="I18" s="475">
        <v>40238</v>
      </c>
      <c r="J18" s="476"/>
      <c r="K18" s="60" t="s">
        <v>1352</v>
      </c>
      <c r="L18" s="475">
        <v>41333</v>
      </c>
      <c r="M18" s="476"/>
      <c r="N18" s="61" t="s">
        <v>1353</v>
      </c>
      <c r="O18" s="387" t="s">
        <v>996</v>
      </c>
      <c r="P18" s="387"/>
      <c r="Q18" s="472"/>
      <c r="R18" s="39"/>
      <c r="S18" s="39"/>
    </row>
    <row r="19" spans="1:17" s="2" customFormat="1" ht="13.5" customHeight="1">
      <c r="A19" s="429" t="s">
        <v>1351</v>
      </c>
      <c r="B19" s="430"/>
      <c r="C19" s="413" t="s">
        <v>651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</row>
    <row r="20" spans="1:17" s="2" customFormat="1" ht="13.5" customHeight="1">
      <c r="A20" s="429" t="s">
        <v>1354</v>
      </c>
      <c r="B20" s="491"/>
      <c r="C20" s="492" t="s">
        <v>995</v>
      </c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472"/>
    </row>
    <row r="21" spans="1:17" ht="12.75">
      <c r="A21" s="399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</row>
    <row r="22" spans="1:19" s="40" customFormat="1" ht="13.5" customHeight="1">
      <c r="A22" s="367" t="s">
        <v>23</v>
      </c>
      <c r="B22" s="368"/>
      <c r="C22" s="368"/>
      <c r="D22" s="368"/>
      <c r="E22" s="368"/>
      <c r="F22" s="368"/>
      <c r="G22" s="371"/>
      <c r="H22" s="60" t="s">
        <v>1209</v>
      </c>
      <c r="I22" s="475">
        <v>40210</v>
      </c>
      <c r="J22" s="476"/>
      <c r="K22" s="60" t="s">
        <v>1352</v>
      </c>
      <c r="L22" s="475">
        <v>40514</v>
      </c>
      <c r="M22" s="476"/>
      <c r="N22" s="61" t="s">
        <v>1353</v>
      </c>
      <c r="O22" s="387" t="s">
        <v>1115</v>
      </c>
      <c r="P22" s="387"/>
      <c r="Q22" s="472"/>
      <c r="R22" s="39"/>
      <c r="S22" s="39"/>
    </row>
    <row r="23" spans="1:17" s="2" customFormat="1" ht="13.5" customHeight="1">
      <c r="A23" s="429" t="s">
        <v>1351</v>
      </c>
      <c r="B23" s="430"/>
      <c r="C23" s="413" t="s">
        <v>1113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</row>
    <row r="24" spans="1:17" s="2" customFormat="1" ht="13.5" customHeight="1">
      <c r="A24" s="429" t="s">
        <v>1354</v>
      </c>
      <c r="B24" s="491"/>
      <c r="C24" s="492" t="s">
        <v>1114</v>
      </c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472"/>
    </row>
    <row r="25" spans="1:17" ht="12.75">
      <c r="A25" s="399"/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</row>
    <row r="26" spans="1:17" s="62" customFormat="1" ht="12.75">
      <c r="A26" s="399"/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</row>
    <row r="27" s="62" customFormat="1" ht="12.75"/>
    <row r="28" s="62" customFormat="1" ht="12.75"/>
    <row r="29" s="62" customFormat="1" ht="12.75"/>
    <row r="30" s="62" customFormat="1" ht="12.75"/>
    <row r="31" s="62" customFormat="1" ht="12.75"/>
  </sheetData>
  <sheetProtection password="CEFE" sheet="1"/>
  <mergeCells count="52">
    <mergeCell ref="A21:Q21"/>
    <mergeCell ref="O22:Q22"/>
    <mergeCell ref="I22:J22"/>
    <mergeCell ref="L22:M22"/>
    <mergeCell ref="A22:G22"/>
    <mergeCell ref="A19:B19"/>
    <mergeCell ref="C19:Q19"/>
    <mergeCell ref="A20:B20"/>
    <mergeCell ref="C20:Q20"/>
    <mergeCell ref="A17:Q17"/>
    <mergeCell ref="I18:J18"/>
    <mergeCell ref="L18:M18"/>
    <mergeCell ref="O18:Q18"/>
    <mergeCell ref="A18:G18"/>
    <mergeCell ref="A15:B15"/>
    <mergeCell ref="C15:Q15"/>
    <mergeCell ref="A16:B16"/>
    <mergeCell ref="C16:Q16"/>
    <mergeCell ref="I14:J14"/>
    <mergeCell ref="L14:M14"/>
    <mergeCell ref="O14:Q14"/>
    <mergeCell ref="A14:G14"/>
    <mergeCell ref="A9:Q9"/>
    <mergeCell ref="A13:Q13"/>
    <mergeCell ref="I10:J10"/>
    <mergeCell ref="L10:M10"/>
    <mergeCell ref="O10:Q10"/>
    <mergeCell ref="A10:G10"/>
    <mergeCell ref="A11:B11"/>
    <mergeCell ref="C11:Q11"/>
    <mergeCell ref="A12:B12"/>
    <mergeCell ref="C12:Q12"/>
    <mergeCell ref="A8:B8"/>
    <mergeCell ref="C8:Q8"/>
    <mergeCell ref="I6:J6"/>
    <mergeCell ref="L6:M6"/>
    <mergeCell ref="A6:G6"/>
    <mergeCell ref="A26:Q26"/>
    <mergeCell ref="F3:N3"/>
    <mergeCell ref="A4:Q5"/>
    <mergeCell ref="A1:Q1"/>
    <mergeCell ref="O3:P3"/>
    <mergeCell ref="A2:Q2"/>
    <mergeCell ref="A3:E3"/>
    <mergeCell ref="O6:Q6"/>
    <mergeCell ref="A7:B7"/>
    <mergeCell ref="C7:Q7"/>
    <mergeCell ref="A25:Q25"/>
    <mergeCell ref="A23:B23"/>
    <mergeCell ref="C23:Q23"/>
    <mergeCell ref="A24:B24"/>
    <mergeCell ref="C24:Q2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9"/>
  <sheetViews>
    <sheetView zoomScalePageLayoutView="0" workbookViewId="0" topLeftCell="A10">
      <selection activeCell="B56" sqref="B56:E56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3" t="s">
        <v>1341</v>
      </c>
      <c r="B3" s="374"/>
      <c r="C3" s="374"/>
      <c r="D3" s="375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  <c r="R3" s="37" t="s">
        <v>1271</v>
      </c>
      <c r="S3" s="36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1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s="8" customFormat="1" ht="13.5" thickBot="1">
      <c r="A6" s="506"/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</row>
    <row r="7" spans="1:20" s="14" customFormat="1" ht="13.5" thickBot="1">
      <c r="A7" s="28" t="s">
        <v>1249</v>
      </c>
      <c r="B7" s="285" t="s">
        <v>1276</v>
      </c>
      <c r="C7" s="287"/>
      <c r="D7" s="287"/>
      <c r="E7" s="286"/>
      <c r="F7" s="12" t="s">
        <v>1277</v>
      </c>
      <c r="G7" s="12" t="s">
        <v>1241</v>
      </c>
      <c r="H7" s="12" t="s">
        <v>1242</v>
      </c>
      <c r="I7" s="12" t="s">
        <v>1217</v>
      </c>
      <c r="J7" s="504" t="s">
        <v>1256</v>
      </c>
      <c r="K7" s="505"/>
      <c r="L7" s="504" t="s">
        <v>1243</v>
      </c>
      <c r="M7" s="507"/>
      <c r="N7" s="505"/>
      <c r="O7" s="51" t="s">
        <v>1208</v>
      </c>
      <c r="P7" s="57" t="s">
        <v>1350</v>
      </c>
      <c r="Q7" s="58" t="s">
        <v>1209</v>
      </c>
      <c r="R7" s="57" t="s">
        <v>1211</v>
      </c>
      <c r="S7" s="13" t="s">
        <v>1221</v>
      </c>
      <c r="T7" s="55"/>
    </row>
    <row r="8" spans="1:19" s="20" customFormat="1" ht="12.75">
      <c r="A8" s="22">
        <v>1</v>
      </c>
      <c r="B8" s="496" t="s">
        <v>955</v>
      </c>
      <c r="C8" s="496" t="s">
        <v>0</v>
      </c>
      <c r="D8" s="496" t="s">
        <v>0</v>
      </c>
      <c r="E8" s="497" t="s">
        <v>0</v>
      </c>
      <c r="F8" s="15">
        <v>2741491</v>
      </c>
      <c r="G8" s="16" t="s">
        <v>964</v>
      </c>
      <c r="H8" s="17" t="s">
        <v>965</v>
      </c>
      <c r="I8" s="18" t="s">
        <v>966</v>
      </c>
      <c r="J8" s="52">
        <v>40</v>
      </c>
      <c r="K8" s="54" t="s">
        <v>967</v>
      </c>
      <c r="L8" s="493" t="s">
        <v>968</v>
      </c>
      <c r="M8" s="494"/>
      <c r="N8" s="495"/>
      <c r="O8" s="19">
        <v>40389</v>
      </c>
      <c r="P8" s="56" t="s">
        <v>139</v>
      </c>
      <c r="Q8" s="154" t="s">
        <v>135</v>
      </c>
      <c r="R8" s="48" t="s">
        <v>135</v>
      </c>
      <c r="S8" s="15" t="s">
        <v>140</v>
      </c>
    </row>
    <row r="9" spans="1:19" s="20" customFormat="1" ht="12.75">
      <c r="A9" s="21">
        <v>2</v>
      </c>
      <c r="B9" s="498" t="s">
        <v>0</v>
      </c>
      <c r="C9" s="499" t="s">
        <v>6</v>
      </c>
      <c r="D9" s="499" t="s">
        <v>6</v>
      </c>
      <c r="E9" s="500" t="s">
        <v>6</v>
      </c>
      <c r="F9" s="21">
        <v>336892</v>
      </c>
      <c r="G9" s="17" t="s">
        <v>964</v>
      </c>
      <c r="H9" s="17" t="s">
        <v>977</v>
      </c>
      <c r="I9" s="18" t="s">
        <v>966</v>
      </c>
      <c r="J9" s="53">
        <v>40</v>
      </c>
      <c r="K9" s="50" t="s">
        <v>967</v>
      </c>
      <c r="L9" s="501" t="s">
        <v>978</v>
      </c>
      <c r="M9" s="502"/>
      <c r="N9" s="503"/>
      <c r="O9" s="19">
        <v>31216</v>
      </c>
      <c r="P9" s="18" t="s">
        <v>139</v>
      </c>
      <c r="Q9" s="19" t="s">
        <v>135</v>
      </c>
      <c r="R9" s="49" t="s">
        <v>135</v>
      </c>
      <c r="S9" s="21" t="s">
        <v>980</v>
      </c>
    </row>
    <row r="10" spans="1:19" s="20" customFormat="1" ht="12.75">
      <c r="A10" s="21">
        <v>3</v>
      </c>
      <c r="B10" s="498" t="s">
        <v>6</v>
      </c>
      <c r="C10" s="499" t="s">
        <v>6</v>
      </c>
      <c r="D10" s="499" t="s">
        <v>6</v>
      </c>
      <c r="E10" s="500" t="s">
        <v>6</v>
      </c>
      <c r="F10" s="21" t="s">
        <v>1175</v>
      </c>
      <c r="G10" s="17" t="s">
        <v>976</v>
      </c>
      <c r="H10" s="17" t="s">
        <v>977</v>
      </c>
      <c r="I10" s="18" t="s">
        <v>966</v>
      </c>
      <c r="J10" s="53">
        <v>40</v>
      </c>
      <c r="K10" s="50" t="s">
        <v>967</v>
      </c>
      <c r="L10" s="501" t="s">
        <v>978</v>
      </c>
      <c r="M10" s="502"/>
      <c r="N10" s="503"/>
      <c r="O10" s="19">
        <v>37371</v>
      </c>
      <c r="P10" s="18" t="s">
        <v>139</v>
      </c>
      <c r="Q10" s="19" t="s">
        <v>135</v>
      </c>
      <c r="R10" s="49" t="s">
        <v>135</v>
      </c>
      <c r="S10" s="21" t="s">
        <v>140</v>
      </c>
    </row>
    <row r="11" spans="1:19" s="20" customFormat="1" ht="12.75">
      <c r="A11" s="21">
        <v>4</v>
      </c>
      <c r="B11" s="498" t="s">
        <v>7</v>
      </c>
      <c r="C11" s="499" t="s">
        <v>9</v>
      </c>
      <c r="D11" s="499" t="s">
        <v>9</v>
      </c>
      <c r="E11" s="500" t="s">
        <v>9</v>
      </c>
      <c r="F11" s="21" t="s">
        <v>1001</v>
      </c>
      <c r="G11" s="17" t="s">
        <v>964</v>
      </c>
      <c r="H11" s="17" t="s">
        <v>965</v>
      </c>
      <c r="I11" s="18" t="s">
        <v>966</v>
      </c>
      <c r="J11" s="53">
        <v>40</v>
      </c>
      <c r="K11" s="50" t="s">
        <v>967</v>
      </c>
      <c r="L11" s="501" t="s">
        <v>968</v>
      </c>
      <c r="M11" s="502"/>
      <c r="N11" s="503"/>
      <c r="O11" s="19">
        <v>38209</v>
      </c>
      <c r="P11" s="18" t="s">
        <v>139</v>
      </c>
      <c r="Q11" s="19" t="s">
        <v>135</v>
      </c>
      <c r="R11" s="49" t="s">
        <v>135</v>
      </c>
      <c r="S11" s="21" t="s">
        <v>980</v>
      </c>
    </row>
    <row r="12" spans="1:19" s="20" customFormat="1" ht="12.75">
      <c r="A12" s="21">
        <v>5</v>
      </c>
      <c r="B12" s="498" t="s">
        <v>267</v>
      </c>
      <c r="C12" s="499" t="s">
        <v>1</v>
      </c>
      <c r="D12" s="499" t="s">
        <v>1</v>
      </c>
      <c r="E12" s="500" t="s">
        <v>1</v>
      </c>
      <c r="F12" s="21" t="s">
        <v>1010</v>
      </c>
      <c r="G12" s="17" t="s">
        <v>1011</v>
      </c>
      <c r="H12" s="17" t="s">
        <v>977</v>
      </c>
      <c r="I12" s="18" t="s">
        <v>1006</v>
      </c>
      <c r="J12" s="53">
        <v>40</v>
      </c>
      <c r="K12" s="50" t="s">
        <v>967</v>
      </c>
      <c r="L12" s="501" t="s">
        <v>978</v>
      </c>
      <c r="M12" s="502"/>
      <c r="N12" s="503"/>
      <c r="O12" s="19">
        <v>29082</v>
      </c>
      <c r="P12" s="18" t="s">
        <v>139</v>
      </c>
      <c r="Q12" s="19" t="s">
        <v>135</v>
      </c>
      <c r="R12" s="49" t="s">
        <v>135</v>
      </c>
      <c r="S12" s="21" t="s">
        <v>140</v>
      </c>
    </row>
    <row r="13" spans="1:19" s="20" customFormat="1" ht="12.75">
      <c r="A13" s="21">
        <v>6</v>
      </c>
      <c r="B13" s="498" t="s">
        <v>172</v>
      </c>
      <c r="C13" s="499" t="s">
        <v>2</v>
      </c>
      <c r="D13" s="499" t="s">
        <v>2</v>
      </c>
      <c r="E13" s="500" t="s">
        <v>2</v>
      </c>
      <c r="F13" s="21">
        <v>336892</v>
      </c>
      <c r="G13" s="17" t="s">
        <v>964</v>
      </c>
      <c r="H13" s="17" t="s">
        <v>965</v>
      </c>
      <c r="I13" s="18" t="s">
        <v>966</v>
      </c>
      <c r="J13" s="53">
        <v>40</v>
      </c>
      <c r="K13" s="50" t="s">
        <v>967</v>
      </c>
      <c r="L13" s="501" t="s">
        <v>968</v>
      </c>
      <c r="M13" s="502"/>
      <c r="N13" s="503"/>
      <c r="O13" s="19">
        <v>40144</v>
      </c>
      <c r="P13" s="18" t="s">
        <v>139</v>
      </c>
      <c r="Q13" s="19" t="s">
        <v>135</v>
      </c>
      <c r="R13" s="49" t="s">
        <v>135</v>
      </c>
      <c r="S13" s="21" t="s">
        <v>140</v>
      </c>
    </row>
    <row r="14" spans="1:19" s="20" customFormat="1" ht="12.75">
      <c r="A14" s="21">
        <v>7</v>
      </c>
      <c r="B14" s="498" t="s">
        <v>195</v>
      </c>
      <c r="C14" s="499" t="s">
        <v>10</v>
      </c>
      <c r="D14" s="499" t="s">
        <v>10</v>
      </c>
      <c r="E14" s="500" t="s">
        <v>10</v>
      </c>
      <c r="F14" s="21" t="s">
        <v>975</v>
      </c>
      <c r="G14" s="17" t="s">
        <v>976</v>
      </c>
      <c r="H14" s="17" t="s">
        <v>977</v>
      </c>
      <c r="I14" s="18" t="s">
        <v>966</v>
      </c>
      <c r="J14" s="53">
        <v>40</v>
      </c>
      <c r="K14" s="50" t="s">
        <v>967</v>
      </c>
      <c r="L14" s="501" t="s">
        <v>978</v>
      </c>
      <c r="M14" s="502"/>
      <c r="N14" s="503"/>
      <c r="O14" s="19">
        <v>39678</v>
      </c>
      <c r="P14" s="18" t="s">
        <v>979</v>
      </c>
      <c r="Q14" s="19" t="s">
        <v>135</v>
      </c>
      <c r="R14" s="49" t="s">
        <v>135</v>
      </c>
      <c r="S14" s="21" t="s">
        <v>980</v>
      </c>
    </row>
    <row r="15" spans="1:19" s="20" customFormat="1" ht="12.75">
      <c r="A15" s="21">
        <v>8</v>
      </c>
      <c r="B15" s="498" t="s">
        <v>9</v>
      </c>
      <c r="C15" s="499" t="s">
        <v>11</v>
      </c>
      <c r="D15" s="499" t="s">
        <v>11</v>
      </c>
      <c r="E15" s="500" t="s">
        <v>11</v>
      </c>
      <c r="F15" s="21" t="s">
        <v>1013</v>
      </c>
      <c r="G15" s="17" t="s">
        <v>976</v>
      </c>
      <c r="H15" s="17" t="s">
        <v>1014</v>
      </c>
      <c r="I15" s="18" t="s">
        <v>998</v>
      </c>
      <c r="J15" s="53">
        <v>40</v>
      </c>
      <c r="K15" s="50" t="s">
        <v>967</v>
      </c>
      <c r="L15" s="501" t="s">
        <v>978</v>
      </c>
      <c r="M15" s="502"/>
      <c r="N15" s="503"/>
      <c r="O15" s="19">
        <v>31168</v>
      </c>
      <c r="P15" s="18" t="s">
        <v>139</v>
      </c>
      <c r="Q15" s="19" t="s">
        <v>135</v>
      </c>
      <c r="R15" s="49" t="s">
        <v>135</v>
      </c>
      <c r="S15" s="21" t="s">
        <v>140</v>
      </c>
    </row>
    <row r="16" spans="1:19" s="20" customFormat="1" ht="12.75">
      <c r="A16" s="21">
        <v>9</v>
      </c>
      <c r="B16" s="498" t="s">
        <v>2</v>
      </c>
      <c r="C16" s="499" t="s">
        <v>12</v>
      </c>
      <c r="D16" s="499" t="s">
        <v>12</v>
      </c>
      <c r="E16" s="500" t="s">
        <v>12</v>
      </c>
      <c r="F16" s="21" t="s">
        <v>1024</v>
      </c>
      <c r="G16" s="17" t="s">
        <v>976</v>
      </c>
      <c r="H16" s="17" t="s">
        <v>977</v>
      </c>
      <c r="I16" s="18" t="s">
        <v>966</v>
      </c>
      <c r="J16" s="53">
        <v>40</v>
      </c>
      <c r="K16" s="50" t="s">
        <v>967</v>
      </c>
      <c r="L16" s="501" t="s">
        <v>978</v>
      </c>
      <c r="M16" s="502"/>
      <c r="N16" s="503"/>
      <c r="O16" s="19">
        <v>36004</v>
      </c>
      <c r="P16" s="18" t="s">
        <v>139</v>
      </c>
      <c r="Q16" s="19" t="s">
        <v>135</v>
      </c>
      <c r="R16" s="49" t="s">
        <v>135</v>
      </c>
      <c r="S16" s="21" t="s">
        <v>140</v>
      </c>
    </row>
    <row r="17" spans="1:19" s="20" customFormat="1" ht="12.75">
      <c r="A17" s="21">
        <v>10</v>
      </c>
      <c r="B17" s="498" t="s">
        <v>10</v>
      </c>
      <c r="C17" s="499" t="s">
        <v>13</v>
      </c>
      <c r="D17" s="499" t="s">
        <v>13</v>
      </c>
      <c r="E17" s="500" t="s">
        <v>13</v>
      </c>
      <c r="F17" s="21" t="s">
        <v>1036</v>
      </c>
      <c r="G17" s="17" t="s">
        <v>976</v>
      </c>
      <c r="H17" s="17" t="s">
        <v>1037</v>
      </c>
      <c r="I17" s="18" t="s">
        <v>1038</v>
      </c>
      <c r="J17" s="53">
        <v>40</v>
      </c>
      <c r="K17" s="50" t="s">
        <v>967</v>
      </c>
      <c r="L17" s="501" t="s">
        <v>978</v>
      </c>
      <c r="M17" s="502"/>
      <c r="N17" s="503"/>
      <c r="O17" s="19">
        <v>30011</v>
      </c>
      <c r="P17" s="18" t="s">
        <v>139</v>
      </c>
      <c r="Q17" s="19" t="s">
        <v>135</v>
      </c>
      <c r="R17" s="49" t="s">
        <v>135</v>
      </c>
      <c r="S17" s="21" t="s">
        <v>140</v>
      </c>
    </row>
    <row r="18" spans="1:19" s="20" customFormat="1" ht="12.75">
      <c r="A18" s="21">
        <v>11</v>
      </c>
      <c r="B18" s="498" t="s">
        <v>388</v>
      </c>
      <c r="C18" s="499" t="s">
        <v>15</v>
      </c>
      <c r="D18" s="499" t="s">
        <v>15</v>
      </c>
      <c r="E18" s="500" t="s">
        <v>15</v>
      </c>
      <c r="F18" s="21" t="s">
        <v>1042</v>
      </c>
      <c r="G18" s="17" t="s">
        <v>964</v>
      </c>
      <c r="H18" s="17" t="s">
        <v>965</v>
      </c>
      <c r="I18" s="18" t="s">
        <v>966</v>
      </c>
      <c r="J18" s="53">
        <v>40</v>
      </c>
      <c r="K18" s="50" t="s">
        <v>967</v>
      </c>
      <c r="L18" s="501" t="s">
        <v>968</v>
      </c>
      <c r="M18" s="502"/>
      <c r="N18" s="503"/>
      <c r="O18" s="19">
        <v>40050</v>
      </c>
      <c r="P18" s="18" t="s">
        <v>139</v>
      </c>
      <c r="Q18" s="19" t="s">
        <v>135</v>
      </c>
      <c r="R18" s="49" t="s">
        <v>135</v>
      </c>
      <c r="S18" s="21" t="s">
        <v>140</v>
      </c>
    </row>
    <row r="19" spans="1:19" s="20" customFormat="1" ht="12.75">
      <c r="A19" s="21">
        <v>12</v>
      </c>
      <c r="B19" s="498" t="s">
        <v>11</v>
      </c>
      <c r="C19" s="499" t="s">
        <v>16</v>
      </c>
      <c r="D19" s="499" t="s">
        <v>16</v>
      </c>
      <c r="E19" s="500" t="s">
        <v>16</v>
      </c>
      <c r="F19" s="21" t="s">
        <v>1045</v>
      </c>
      <c r="G19" s="17" t="s">
        <v>976</v>
      </c>
      <c r="H19" s="17" t="s">
        <v>1014</v>
      </c>
      <c r="I19" s="18" t="s">
        <v>998</v>
      </c>
      <c r="J19" s="53">
        <v>40</v>
      </c>
      <c r="K19" s="50" t="s">
        <v>967</v>
      </c>
      <c r="L19" s="501" t="s">
        <v>978</v>
      </c>
      <c r="M19" s="502"/>
      <c r="N19" s="503"/>
      <c r="O19" s="19">
        <v>29082</v>
      </c>
      <c r="P19" s="18" t="s">
        <v>139</v>
      </c>
      <c r="Q19" s="19" t="s">
        <v>135</v>
      </c>
      <c r="R19" s="49" t="s">
        <v>135</v>
      </c>
      <c r="S19" s="21" t="s">
        <v>140</v>
      </c>
    </row>
    <row r="20" spans="1:19" s="20" customFormat="1" ht="12.75">
      <c r="A20" s="21">
        <v>13</v>
      </c>
      <c r="B20" s="498" t="s">
        <v>12</v>
      </c>
      <c r="C20" s="499" t="s">
        <v>17</v>
      </c>
      <c r="D20" s="499" t="s">
        <v>17</v>
      </c>
      <c r="E20" s="500" t="s">
        <v>17</v>
      </c>
      <c r="F20" s="21" t="s">
        <v>1059</v>
      </c>
      <c r="G20" s="17" t="s">
        <v>976</v>
      </c>
      <c r="H20" s="17" t="s">
        <v>1037</v>
      </c>
      <c r="I20" s="18" t="s">
        <v>1038</v>
      </c>
      <c r="J20" s="53">
        <v>40</v>
      </c>
      <c r="K20" s="50" t="s">
        <v>967</v>
      </c>
      <c r="L20" s="501" t="s">
        <v>978</v>
      </c>
      <c r="M20" s="502"/>
      <c r="N20" s="503"/>
      <c r="O20" s="19">
        <v>33482</v>
      </c>
      <c r="P20" s="18" t="s">
        <v>139</v>
      </c>
      <c r="Q20" s="19" t="s">
        <v>135</v>
      </c>
      <c r="R20" s="49" t="s">
        <v>135</v>
      </c>
      <c r="S20" s="21" t="s">
        <v>140</v>
      </c>
    </row>
    <row r="21" spans="1:19" s="20" customFormat="1" ht="12.75">
      <c r="A21" s="21">
        <v>14</v>
      </c>
      <c r="B21" s="498" t="s">
        <v>883</v>
      </c>
      <c r="C21" s="499" t="s">
        <v>3</v>
      </c>
      <c r="D21" s="499" t="s">
        <v>3</v>
      </c>
      <c r="E21" s="500" t="s">
        <v>3</v>
      </c>
      <c r="F21" s="21" t="s">
        <v>1179</v>
      </c>
      <c r="G21" s="17" t="s">
        <v>976</v>
      </c>
      <c r="H21" s="17" t="s">
        <v>1037</v>
      </c>
      <c r="I21" s="18" t="s">
        <v>1038</v>
      </c>
      <c r="J21" s="53">
        <v>40</v>
      </c>
      <c r="K21" s="50" t="s">
        <v>967</v>
      </c>
      <c r="L21" s="501" t="s">
        <v>978</v>
      </c>
      <c r="M21" s="502"/>
      <c r="N21" s="503"/>
      <c r="O21" s="19">
        <v>31625</v>
      </c>
      <c r="P21" s="18" t="s">
        <v>139</v>
      </c>
      <c r="Q21" s="19" t="s">
        <v>135</v>
      </c>
      <c r="R21" s="49" t="s">
        <v>135</v>
      </c>
      <c r="S21" s="21" t="s">
        <v>140</v>
      </c>
    </row>
    <row r="22" spans="1:19" s="20" customFormat="1" ht="12.75">
      <c r="A22" s="21">
        <v>15</v>
      </c>
      <c r="B22" s="498" t="s">
        <v>202</v>
      </c>
      <c r="C22" s="499" t="s">
        <v>19</v>
      </c>
      <c r="D22" s="499" t="s">
        <v>19</v>
      </c>
      <c r="E22" s="500" t="s">
        <v>19</v>
      </c>
      <c r="F22" s="21" t="s">
        <v>984</v>
      </c>
      <c r="G22" s="17" t="s">
        <v>964</v>
      </c>
      <c r="H22" s="17" t="s">
        <v>965</v>
      </c>
      <c r="I22" s="18" t="s">
        <v>966</v>
      </c>
      <c r="J22" s="53">
        <v>40</v>
      </c>
      <c r="K22" s="50" t="s">
        <v>967</v>
      </c>
      <c r="L22" s="501" t="s">
        <v>968</v>
      </c>
      <c r="M22" s="502"/>
      <c r="N22" s="503"/>
      <c r="O22" s="19">
        <v>40140</v>
      </c>
      <c r="P22" s="18" t="s">
        <v>139</v>
      </c>
      <c r="Q22" s="19" t="s">
        <v>135</v>
      </c>
      <c r="R22" s="49" t="s">
        <v>135</v>
      </c>
      <c r="S22" s="21" t="s">
        <v>140</v>
      </c>
    </row>
    <row r="23" spans="1:19" s="20" customFormat="1" ht="12.75">
      <c r="A23" s="21">
        <v>16</v>
      </c>
      <c r="B23" s="498" t="s">
        <v>467</v>
      </c>
      <c r="C23" s="499" t="s">
        <v>20</v>
      </c>
      <c r="D23" s="499" t="s">
        <v>20</v>
      </c>
      <c r="E23" s="500" t="s">
        <v>20</v>
      </c>
      <c r="F23" s="21" t="s">
        <v>1066</v>
      </c>
      <c r="G23" s="17" t="s">
        <v>964</v>
      </c>
      <c r="H23" s="17" t="s">
        <v>965</v>
      </c>
      <c r="I23" s="18" t="s">
        <v>966</v>
      </c>
      <c r="J23" s="53">
        <v>40</v>
      </c>
      <c r="K23" s="50" t="s">
        <v>967</v>
      </c>
      <c r="L23" s="501" t="s">
        <v>968</v>
      </c>
      <c r="M23" s="502"/>
      <c r="N23" s="503"/>
      <c r="O23" s="19">
        <v>39905</v>
      </c>
      <c r="P23" s="18" t="s">
        <v>139</v>
      </c>
      <c r="Q23" s="19" t="s">
        <v>135</v>
      </c>
      <c r="R23" s="49" t="s">
        <v>135</v>
      </c>
      <c r="S23" s="21" t="s">
        <v>140</v>
      </c>
    </row>
    <row r="24" spans="1:19" s="20" customFormat="1" ht="12.75">
      <c r="A24" s="21">
        <v>17</v>
      </c>
      <c r="B24" s="498" t="s">
        <v>16</v>
      </c>
      <c r="C24" s="499" t="s">
        <v>21</v>
      </c>
      <c r="D24" s="499" t="s">
        <v>21</v>
      </c>
      <c r="E24" s="500" t="s">
        <v>21</v>
      </c>
      <c r="F24" s="21" t="s">
        <v>1161</v>
      </c>
      <c r="G24" s="17" t="s">
        <v>976</v>
      </c>
      <c r="H24" s="17" t="s">
        <v>1014</v>
      </c>
      <c r="I24" s="18" t="s">
        <v>966</v>
      </c>
      <c r="J24" s="53">
        <v>40</v>
      </c>
      <c r="K24" s="50" t="s">
        <v>967</v>
      </c>
      <c r="L24" s="501" t="s">
        <v>978</v>
      </c>
      <c r="M24" s="502"/>
      <c r="N24" s="503"/>
      <c r="O24" s="19">
        <v>30372</v>
      </c>
      <c r="P24" s="18" t="s">
        <v>139</v>
      </c>
      <c r="Q24" s="19" t="s">
        <v>135</v>
      </c>
      <c r="R24" s="49" t="s">
        <v>135</v>
      </c>
      <c r="S24" s="21" t="s">
        <v>140</v>
      </c>
    </row>
    <row r="25" spans="1:19" s="20" customFormat="1" ht="12.75">
      <c r="A25" s="21">
        <v>18</v>
      </c>
      <c r="B25" s="498" t="s">
        <v>916</v>
      </c>
      <c r="C25" s="499" t="s">
        <v>21</v>
      </c>
      <c r="D25" s="499" t="s">
        <v>21</v>
      </c>
      <c r="E25" s="500" t="s">
        <v>21</v>
      </c>
      <c r="F25" s="21" t="s">
        <v>1186</v>
      </c>
      <c r="G25" s="17" t="s">
        <v>976</v>
      </c>
      <c r="H25" s="17" t="s">
        <v>1014</v>
      </c>
      <c r="I25" s="18" t="s">
        <v>998</v>
      </c>
      <c r="J25" s="53">
        <v>40</v>
      </c>
      <c r="K25" s="50" t="s">
        <v>967</v>
      </c>
      <c r="L25" s="501" t="s">
        <v>978</v>
      </c>
      <c r="M25" s="502"/>
      <c r="N25" s="503"/>
      <c r="O25" s="19">
        <v>39372</v>
      </c>
      <c r="P25" s="18" t="s">
        <v>928</v>
      </c>
      <c r="Q25" s="19">
        <v>40501</v>
      </c>
      <c r="R25" s="49" t="s">
        <v>123</v>
      </c>
      <c r="S25" s="21" t="s">
        <v>140</v>
      </c>
    </row>
    <row r="26" spans="1:19" s="20" customFormat="1" ht="12.75">
      <c r="A26" s="21">
        <v>19</v>
      </c>
      <c r="B26" s="498" t="s">
        <v>17</v>
      </c>
      <c r="C26" s="499" t="s">
        <v>22</v>
      </c>
      <c r="D26" s="499" t="s">
        <v>22</v>
      </c>
      <c r="E26" s="500" t="s">
        <v>22</v>
      </c>
      <c r="F26" s="21" t="s">
        <v>1069</v>
      </c>
      <c r="G26" s="17" t="s">
        <v>976</v>
      </c>
      <c r="H26" s="17" t="s">
        <v>977</v>
      </c>
      <c r="I26" s="18" t="s">
        <v>966</v>
      </c>
      <c r="J26" s="53">
        <v>40</v>
      </c>
      <c r="K26" s="50" t="s">
        <v>967</v>
      </c>
      <c r="L26" s="501" t="s">
        <v>978</v>
      </c>
      <c r="M26" s="502"/>
      <c r="N26" s="503"/>
      <c r="O26" s="19" t="s">
        <v>1070</v>
      </c>
      <c r="P26" s="18" t="s">
        <v>139</v>
      </c>
      <c r="Q26" s="19" t="s">
        <v>135</v>
      </c>
      <c r="R26" s="49" t="s">
        <v>135</v>
      </c>
      <c r="S26" s="21" t="s">
        <v>140</v>
      </c>
    </row>
    <row r="27" spans="1:19" s="20" customFormat="1" ht="12.75">
      <c r="A27" s="21">
        <v>20</v>
      </c>
      <c r="B27" s="498" t="s">
        <v>870</v>
      </c>
      <c r="C27" s="499" t="s">
        <v>23</v>
      </c>
      <c r="D27" s="499" t="s">
        <v>23</v>
      </c>
      <c r="E27" s="500" t="s">
        <v>23</v>
      </c>
      <c r="F27" s="21" t="s">
        <v>1169</v>
      </c>
      <c r="G27" s="17" t="s">
        <v>964</v>
      </c>
      <c r="H27" s="17" t="s">
        <v>965</v>
      </c>
      <c r="I27" s="18" t="s">
        <v>966</v>
      </c>
      <c r="J27" s="53">
        <v>40</v>
      </c>
      <c r="K27" s="50" t="s">
        <v>967</v>
      </c>
      <c r="L27" s="501" t="s">
        <v>968</v>
      </c>
      <c r="M27" s="502"/>
      <c r="N27" s="503"/>
      <c r="O27" s="19">
        <v>40249</v>
      </c>
      <c r="P27" s="18" t="s">
        <v>139</v>
      </c>
      <c r="Q27" s="19" t="s">
        <v>135</v>
      </c>
      <c r="R27" s="49" t="s">
        <v>135</v>
      </c>
      <c r="S27" s="21" t="s">
        <v>140</v>
      </c>
    </row>
    <row r="28" spans="1:19" s="20" customFormat="1" ht="12.75">
      <c r="A28" s="21">
        <v>21</v>
      </c>
      <c r="B28" s="498" t="s">
        <v>513</v>
      </c>
      <c r="C28" s="499" t="s">
        <v>25</v>
      </c>
      <c r="D28" s="499" t="s">
        <v>25</v>
      </c>
      <c r="E28" s="500" t="s">
        <v>25</v>
      </c>
      <c r="F28" s="21" t="s">
        <v>1083</v>
      </c>
      <c r="G28" s="17" t="s">
        <v>976</v>
      </c>
      <c r="H28" s="17" t="s">
        <v>977</v>
      </c>
      <c r="I28" s="18" t="s">
        <v>1084</v>
      </c>
      <c r="J28" s="53">
        <v>40</v>
      </c>
      <c r="K28" s="50" t="s">
        <v>967</v>
      </c>
      <c r="L28" s="501" t="s">
        <v>978</v>
      </c>
      <c r="M28" s="502"/>
      <c r="N28" s="503"/>
      <c r="O28" s="19">
        <v>38175</v>
      </c>
      <c r="P28" s="18" t="s">
        <v>139</v>
      </c>
      <c r="Q28" s="19" t="s">
        <v>135</v>
      </c>
      <c r="R28" s="49" t="s">
        <v>135</v>
      </c>
      <c r="S28" s="21" t="s">
        <v>140</v>
      </c>
    </row>
    <row r="29" spans="1:19" s="20" customFormat="1" ht="12.75">
      <c r="A29" s="21">
        <v>22</v>
      </c>
      <c r="B29" s="498" t="s">
        <v>3</v>
      </c>
      <c r="C29" s="499" t="s">
        <v>26</v>
      </c>
      <c r="D29" s="499" t="s">
        <v>26</v>
      </c>
      <c r="E29" s="500" t="s">
        <v>26</v>
      </c>
      <c r="F29" s="21" t="s">
        <v>1165</v>
      </c>
      <c r="G29" s="17" t="s">
        <v>976</v>
      </c>
      <c r="H29" s="17" t="s">
        <v>977</v>
      </c>
      <c r="I29" s="18" t="s">
        <v>1006</v>
      </c>
      <c r="J29" s="53">
        <v>40</v>
      </c>
      <c r="K29" s="50" t="s">
        <v>967</v>
      </c>
      <c r="L29" s="501" t="s">
        <v>978</v>
      </c>
      <c r="M29" s="502"/>
      <c r="N29" s="503"/>
      <c r="O29" s="19">
        <v>29290</v>
      </c>
      <c r="P29" s="18" t="s">
        <v>139</v>
      </c>
      <c r="Q29" s="19" t="s">
        <v>135</v>
      </c>
      <c r="R29" s="49" t="s">
        <v>135</v>
      </c>
      <c r="S29" s="21" t="s">
        <v>140</v>
      </c>
    </row>
    <row r="30" spans="1:19" s="20" customFormat="1" ht="12.75">
      <c r="A30" s="21">
        <v>23</v>
      </c>
      <c r="B30" s="498" t="s">
        <v>18</v>
      </c>
      <c r="C30" s="499" t="s">
        <v>28</v>
      </c>
      <c r="D30" s="499" t="s">
        <v>28</v>
      </c>
      <c r="E30" s="500" t="s">
        <v>28</v>
      </c>
      <c r="F30" s="21" t="s">
        <v>1088</v>
      </c>
      <c r="G30" s="17" t="s">
        <v>964</v>
      </c>
      <c r="H30" s="17" t="s">
        <v>965</v>
      </c>
      <c r="I30" s="18" t="s">
        <v>998</v>
      </c>
      <c r="J30" s="53">
        <v>40</v>
      </c>
      <c r="K30" s="50" t="s">
        <v>967</v>
      </c>
      <c r="L30" s="501" t="s">
        <v>968</v>
      </c>
      <c r="M30" s="502"/>
      <c r="N30" s="503"/>
      <c r="O30" s="19">
        <v>40035</v>
      </c>
      <c r="P30" s="18" t="s">
        <v>139</v>
      </c>
      <c r="Q30" s="19" t="s">
        <v>135</v>
      </c>
      <c r="R30" s="49" t="s">
        <v>135</v>
      </c>
      <c r="S30" s="21" t="s">
        <v>140</v>
      </c>
    </row>
    <row r="31" spans="1:19" s="20" customFormat="1" ht="12.75">
      <c r="A31" s="21">
        <v>24</v>
      </c>
      <c r="B31" s="498" t="s">
        <v>549</v>
      </c>
      <c r="C31" s="499" t="s">
        <v>29</v>
      </c>
      <c r="D31" s="499" t="s">
        <v>29</v>
      </c>
      <c r="E31" s="500" t="s">
        <v>29</v>
      </c>
      <c r="F31" s="21" t="s">
        <v>1092</v>
      </c>
      <c r="G31" s="17" t="s">
        <v>976</v>
      </c>
      <c r="H31" s="17" t="s">
        <v>1014</v>
      </c>
      <c r="I31" s="18" t="s">
        <v>998</v>
      </c>
      <c r="J31" s="53">
        <v>40</v>
      </c>
      <c r="K31" s="50" t="s">
        <v>967</v>
      </c>
      <c r="L31" s="501" t="s">
        <v>978</v>
      </c>
      <c r="M31" s="502"/>
      <c r="N31" s="503"/>
      <c r="O31" s="19">
        <v>32782</v>
      </c>
      <c r="P31" s="18" t="s">
        <v>139</v>
      </c>
      <c r="Q31" s="19" t="s">
        <v>135</v>
      </c>
      <c r="R31" s="49" t="s">
        <v>135</v>
      </c>
      <c r="S31" s="21" t="s">
        <v>140</v>
      </c>
    </row>
    <row r="32" spans="1:19" s="20" customFormat="1" ht="12.75">
      <c r="A32" s="21">
        <v>25</v>
      </c>
      <c r="B32" s="498" t="s">
        <v>589</v>
      </c>
      <c r="C32" s="499" t="s">
        <v>30</v>
      </c>
      <c r="D32" s="499" t="s">
        <v>30</v>
      </c>
      <c r="E32" s="500" t="s">
        <v>30</v>
      </c>
      <c r="F32" s="21" t="s">
        <v>1099</v>
      </c>
      <c r="G32" s="17" t="s">
        <v>964</v>
      </c>
      <c r="H32" s="17" t="s">
        <v>965</v>
      </c>
      <c r="I32" s="18" t="s">
        <v>966</v>
      </c>
      <c r="J32" s="53">
        <v>40</v>
      </c>
      <c r="K32" s="50" t="s">
        <v>967</v>
      </c>
      <c r="L32" s="501" t="s">
        <v>968</v>
      </c>
      <c r="M32" s="502"/>
      <c r="N32" s="503"/>
      <c r="O32" s="19">
        <v>40120</v>
      </c>
      <c r="P32" s="18" t="s">
        <v>139</v>
      </c>
      <c r="Q32" s="19" t="s">
        <v>135</v>
      </c>
      <c r="R32" s="49" t="s">
        <v>135</v>
      </c>
      <c r="S32" s="21" t="s">
        <v>140</v>
      </c>
    </row>
    <row r="33" spans="1:19" s="20" customFormat="1" ht="12.75">
      <c r="A33" s="21">
        <v>26</v>
      </c>
      <c r="B33" s="498" t="s">
        <v>601</v>
      </c>
      <c r="C33" s="499" t="s">
        <v>31</v>
      </c>
      <c r="D33" s="499" t="s">
        <v>31</v>
      </c>
      <c r="E33" s="500" t="s">
        <v>31</v>
      </c>
      <c r="F33" s="21" t="s">
        <v>1103</v>
      </c>
      <c r="G33" s="17" t="s">
        <v>964</v>
      </c>
      <c r="H33" s="17" t="s">
        <v>965</v>
      </c>
      <c r="I33" s="18" t="s">
        <v>998</v>
      </c>
      <c r="J33" s="53">
        <v>40</v>
      </c>
      <c r="K33" s="50" t="s">
        <v>967</v>
      </c>
      <c r="L33" s="501" t="s">
        <v>978</v>
      </c>
      <c r="M33" s="502"/>
      <c r="N33" s="503"/>
      <c r="O33" s="19">
        <v>38904</v>
      </c>
      <c r="P33" s="18" t="s">
        <v>139</v>
      </c>
      <c r="Q33" s="19" t="s">
        <v>135</v>
      </c>
      <c r="R33" s="49" t="s">
        <v>135</v>
      </c>
      <c r="S33" s="21" t="s">
        <v>140</v>
      </c>
    </row>
    <row r="34" spans="1:19" s="20" customFormat="1" ht="12.75">
      <c r="A34" s="21">
        <v>27</v>
      </c>
      <c r="B34" s="498" t="s">
        <v>617</v>
      </c>
      <c r="C34" s="499" t="s">
        <v>4</v>
      </c>
      <c r="D34" s="499" t="s">
        <v>4</v>
      </c>
      <c r="E34" s="500" t="s">
        <v>4</v>
      </c>
      <c r="F34" s="21">
        <v>1805820</v>
      </c>
      <c r="G34" s="17" t="s">
        <v>964</v>
      </c>
      <c r="H34" s="17" t="s">
        <v>965</v>
      </c>
      <c r="I34" s="18" t="s">
        <v>966</v>
      </c>
      <c r="J34" s="53">
        <v>40</v>
      </c>
      <c r="K34" s="50" t="s">
        <v>967</v>
      </c>
      <c r="L34" s="501" t="s">
        <v>968</v>
      </c>
      <c r="M34" s="502"/>
      <c r="N34" s="503"/>
      <c r="O34" s="19">
        <v>40399</v>
      </c>
      <c r="P34" s="18" t="s">
        <v>139</v>
      </c>
      <c r="Q34" s="19" t="s">
        <v>135</v>
      </c>
      <c r="R34" s="49" t="s">
        <v>135</v>
      </c>
      <c r="S34" s="21" t="s">
        <v>140</v>
      </c>
    </row>
    <row r="35" spans="1:19" s="20" customFormat="1" ht="12.75">
      <c r="A35" s="21">
        <v>28</v>
      </c>
      <c r="B35" s="498" t="s">
        <v>19</v>
      </c>
      <c r="C35" s="499" t="s">
        <v>5</v>
      </c>
      <c r="D35" s="499" t="s">
        <v>5</v>
      </c>
      <c r="E35" s="500" t="s">
        <v>5</v>
      </c>
      <c r="F35" s="21" t="s">
        <v>1109</v>
      </c>
      <c r="G35" s="17" t="s">
        <v>976</v>
      </c>
      <c r="H35" s="17" t="s">
        <v>977</v>
      </c>
      <c r="I35" s="18" t="s">
        <v>998</v>
      </c>
      <c r="J35" s="53">
        <v>40</v>
      </c>
      <c r="K35" s="50" t="s">
        <v>967</v>
      </c>
      <c r="L35" s="501" t="s">
        <v>978</v>
      </c>
      <c r="M35" s="502"/>
      <c r="N35" s="503"/>
      <c r="O35" s="19">
        <v>34100</v>
      </c>
      <c r="P35" s="18" t="s">
        <v>139</v>
      </c>
      <c r="Q35" s="19" t="s">
        <v>135</v>
      </c>
      <c r="R35" s="49" t="s">
        <v>135</v>
      </c>
      <c r="S35" s="21" t="s">
        <v>140</v>
      </c>
    </row>
    <row r="36" spans="1:19" s="20" customFormat="1" ht="12.75">
      <c r="A36" s="21">
        <v>29</v>
      </c>
      <c r="B36" s="498" t="s">
        <v>216</v>
      </c>
      <c r="C36" s="499" t="s">
        <v>7</v>
      </c>
      <c r="D36" s="499" t="s">
        <v>7</v>
      </c>
      <c r="E36" s="500" t="s">
        <v>7</v>
      </c>
      <c r="F36" s="21" t="s">
        <v>988</v>
      </c>
      <c r="G36" s="17" t="s">
        <v>964</v>
      </c>
      <c r="H36" s="17" t="s">
        <v>965</v>
      </c>
      <c r="I36" s="18" t="s">
        <v>135</v>
      </c>
      <c r="J36" s="53">
        <v>40</v>
      </c>
      <c r="K36" s="50" t="s">
        <v>967</v>
      </c>
      <c r="L36" s="501" t="s">
        <v>968</v>
      </c>
      <c r="M36" s="502"/>
      <c r="N36" s="503"/>
      <c r="O36" s="19">
        <v>40164</v>
      </c>
      <c r="P36" s="18" t="s">
        <v>139</v>
      </c>
      <c r="Q36" s="19" t="s">
        <v>135</v>
      </c>
      <c r="R36" s="49" t="s">
        <v>135</v>
      </c>
      <c r="S36" s="21" t="s">
        <v>140</v>
      </c>
    </row>
    <row r="37" spans="1:19" s="20" customFormat="1" ht="12.75">
      <c r="A37" s="21">
        <v>30</v>
      </c>
      <c r="B37" s="498" t="s">
        <v>235</v>
      </c>
      <c r="C37" s="499" t="s">
        <v>8</v>
      </c>
      <c r="D37" s="499" t="s">
        <v>8</v>
      </c>
      <c r="E37" s="500" t="s">
        <v>8</v>
      </c>
      <c r="F37" s="21" t="s">
        <v>992</v>
      </c>
      <c r="G37" s="17" t="s">
        <v>964</v>
      </c>
      <c r="H37" s="17" t="s">
        <v>965</v>
      </c>
      <c r="I37" s="18" t="s">
        <v>966</v>
      </c>
      <c r="J37" s="53">
        <v>40</v>
      </c>
      <c r="K37" s="50" t="s">
        <v>967</v>
      </c>
      <c r="L37" s="501" t="s">
        <v>968</v>
      </c>
      <c r="M37" s="502"/>
      <c r="N37" s="503"/>
      <c r="O37" s="19">
        <v>40241</v>
      </c>
      <c r="P37" s="18" t="s">
        <v>139</v>
      </c>
      <c r="Q37" s="19" t="s">
        <v>135</v>
      </c>
      <c r="R37" s="49" t="s">
        <v>135</v>
      </c>
      <c r="S37" s="21" t="s">
        <v>140</v>
      </c>
    </row>
    <row r="38" spans="1:19" s="20" customFormat="1" ht="12.75">
      <c r="A38" s="21">
        <v>31</v>
      </c>
      <c r="B38" s="498" t="s">
        <v>994</v>
      </c>
      <c r="C38" s="499" t="s">
        <v>14</v>
      </c>
      <c r="D38" s="499" t="s">
        <v>14</v>
      </c>
      <c r="E38" s="500" t="s">
        <v>14</v>
      </c>
      <c r="F38" s="21" t="s">
        <v>997</v>
      </c>
      <c r="G38" s="17" t="s">
        <v>964</v>
      </c>
      <c r="H38" s="17" t="s">
        <v>965</v>
      </c>
      <c r="I38" s="18" t="s">
        <v>998</v>
      </c>
      <c r="J38" s="53">
        <v>40</v>
      </c>
      <c r="K38" s="50" t="s">
        <v>967</v>
      </c>
      <c r="L38" s="501" t="s">
        <v>978</v>
      </c>
      <c r="M38" s="502"/>
      <c r="N38" s="503"/>
      <c r="O38" s="19">
        <v>38201</v>
      </c>
      <c r="P38" s="18" t="s">
        <v>139</v>
      </c>
      <c r="Q38" s="19" t="s">
        <v>135</v>
      </c>
      <c r="R38" s="49" t="s">
        <v>135</v>
      </c>
      <c r="S38" s="21" t="s">
        <v>980</v>
      </c>
    </row>
    <row r="39" spans="1:19" s="20" customFormat="1" ht="12.75">
      <c r="A39" s="21">
        <v>32</v>
      </c>
      <c r="B39" s="498" t="s">
        <v>20</v>
      </c>
      <c r="C39" s="499" t="s">
        <v>18</v>
      </c>
      <c r="D39" s="499" t="s">
        <v>18</v>
      </c>
      <c r="E39" s="500" t="s">
        <v>18</v>
      </c>
      <c r="F39" s="21" t="s">
        <v>1005</v>
      </c>
      <c r="G39" s="17" t="s">
        <v>964</v>
      </c>
      <c r="H39" s="17" t="s">
        <v>977</v>
      </c>
      <c r="I39" s="18" t="s">
        <v>1006</v>
      </c>
      <c r="J39" s="53">
        <v>40</v>
      </c>
      <c r="K39" s="50" t="s">
        <v>967</v>
      </c>
      <c r="L39" s="501" t="s">
        <v>978</v>
      </c>
      <c r="M39" s="502"/>
      <c r="N39" s="503"/>
      <c r="O39" s="19">
        <v>28858</v>
      </c>
      <c r="P39" s="18" t="s">
        <v>139</v>
      </c>
      <c r="Q39" s="19" t="s">
        <v>135</v>
      </c>
      <c r="R39" s="49" t="s">
        <v>135</v>
      </c>
      <c r="S39" s="21" t="s">
        <v>140</v>
      </c>
    </row>
    <row r="40" spans="1:19" s="20" customFormat="1" ht="12.75">
      <c r="A40" s="21">
        <v>33</v>
      </c>
      <c r="B40" s="498" t="s">
        <v>935</v>
      </c>
      <c r="C40" s="499" t="s">
        <v>18</v>
      </c>
      <c r="D40" s="499" t="s">
        <v>18</v>
      </c>
      <c r="E40" s="500" t="s">
        <v>18</v>
      </c>
      <c r="F40" s="21" t="s">
        <v>1190</v>
      </c>
      <c r="G40" s="17" t="s">
        <v>964</v>
      </c>
      <c r="H40" s="17" t="s">
        <v>965</v>
      </c>
      <c r="I40" s="18" t="s">
        <v>1084</v>
      </c>
      <c r="J40" s="53">
        <v>40</v>
      </c>
      <c r="K40" s="50" t="s">
        <v>967</v>
      </c>
      <c r="L40" s="501" t="s">
        <v>978</v>
      </c>
      <c r="M40" s="502"/>
      <c r="N40" s="503"/>
      <c r="O40" s="19">
        <v>37426</v>
      </c>
      <c r="P40" s="18" t="s">
        <v>139</v>
      </c>
      <c r="Q40" s="19" t="s">
        <v>135</v>
      </c>
      <c r="R40" s="49" t="s">
        <v>135</v>
      </c>
      <c r="S40" s="21" t="s">
        <v>140</v>
      </c>
    </row>
    <row r="41" spans="1:19" s="20" customFormat="1" ht="12.75">
      <c r="A41" s="21">
        <v>34</v>
      </c>
      <c r="B41" s="498" t="s">
        <v>940</v>
      </c>
      <c r="C41" s="499" t="s">
        <v>18</v>
      </c>
      <c r="D41" s="499" t="s">
        <v>18</v>
      </c>
      <c r="E41" s="500" t="s">
        <v>18</v>
      </c>
      <c r="F41" s="21" t="s">
        <v>1194</v>
      </c>
      <c r="G41" s="17" t="s">
        <v>976</v>
      </c>
      <c r="H41" s="17" t="s">
        <v>977</v>
      </c>
      <c r="I41" s="18" t="s">
        <v>966</v>
      </c>
      <c r="J41" s="53">
        <v>40</v>
      </c>
      <c r="K41" s="50" t="s">
        <v>967</v>
      </c>
      <c r="L41" s="501" t="s">
        <v>968</v>
      </c>
      <c r="M41" s="502"/>
      <c r="N41" s="503"/>
      <c r="O41" s="19">
        <v>39904</v>
      </c>
      <c r="P41" s="18" t="s">
        <v>139</v>
      </c>
      <c r="Q41" s="19" t="s">
        <v>135</v>
      </c>
      <c r="R41" s="49" t="s">
        <v>135</v>
      </c>
      <c r="S41" s="21" t="s">
        <v>140</v>
      </c>
    </row>
    <row r="42" spans="1:19" s="20" customFormat="1" ht="12.75">
      <c r="A42" s="21">
        <v>35</v>
      </c>
      <c r="B42" s="498" t="s">
        <v>22</v>
      </c>
      <c r="C42" s="499" t="s">
        <v>24</v>
      </c>
      <c r="D42" s="499" t="s">
        <v>24</v>
      </c>
      <c r="E42" s="500" t="s">
        <v>24</v>
      </c>
      <c r="F42" s="21" t="s">
        <v>1095</v>
      </c>
      <c r="G42" s="17" t="s">
        <v>964</v>
      </c>
      <c r="H42" s="17" t="s">
        <v>977</v>
      </c>
      <c r="I42" s="18" t="s">
        <v>1006</v>
      </c>
      <c r="J42" s="53">
        <v>40</v>
      </c>
      <c r="K42" s="50" t="s">
        <v>967</v>
      </c>
      <c r="L42" s="501" t="s">
        <v>978</v>
      </c>
      <c r="M42" s="502"/>
      <c r="N42" s="503"/>
      <c r="O42" s="19">
        <v>28929</v>
      </c>
      <c r="P42" s="18" t="s">
        <v>139</v>
      </c>
      <c r="Q42" s="19" t="s">
        <v>135</v>
      </c>
      <c r="R42" s="49" t="s">
        <v>135</v>
      </c>
      <c r="S42" s="21" t="s">
        <v>140</v>
      </c>
    </row>
    <row r="43" spans="1:19" s="20" customFormat="1" ht="12.75">
      <c r="A43" s="21">
        <v>36</v>
      </c>
      <c r="B43" s="498" t="s">
        <v>648</v>
      </c>
      <c r="C43" s="499" t="s">
        <v>27</v>
      </c>
      <c r="D43" s="499" t="s">
        <v>27</v>
      </c>
      <c r="E43" s="500" t="s">
        <v>27</v>
      </c>
      <c r="F43" s="21" t="s">
        <v>1112</v>
      </c>
      <c r="G43" s="17" t="s">
        <v>964</v>
      </c>
      <c r="H43" s="17" t="s">
        <v>965</v>
      </c>
      <c r="I43" s="18" t="s">
        <v>1084</v>
      </c>
      <c r="J43" s="53">
        <v>40</v>
      </c>
      <c r="K43" s="50" t="s">
        <v>967</v>
      </c>
      <c r="L43" s="501" t="s">
        <v>978</v>
      </c>
      <c r="M43" s="502"/>
      <c r="N43" s="503"/>
      <c r="O43" s="19">
        <v>39114</v>
      </c>
      <c r="P43" s="18" t="s">
        <v>139</v>
      </c>
      <c r="Q43" s="19" t="s">
        <v>135</v>
      </c>
      <c r="R43" s="49" t="s">
        <v>135</v>
      </c>
      <c r="S43" s="21" t="s">
        <v>140</v>
      </c>
    </row>
    <row r="44" spans="1:19" s="20" customFormat="1" ht="12.75">
      <c r="A44" s="21">
        <v>37</v>
      </c>
      <c r="B44" s="498" t="s">
        <v>412</v>
      </c>
      <c r="C44" s="499" t="s">
        <v>32</v>
      </c>
      <c r="D44" s="499" t="s">
        <v>32</v>
      </c>
      <c r="E44" s="500" t="s">
        <v>32</v>
      </c>
      <c r="F44" s="21">
        <v>1800062</v>
      </c>
      <c r="G44" s="17" t="s">
        <v>964</v>
      </c>
      <c r="H44" s="17" t="s">
        <v>965</v>
      </c>
      <c r="I44" s="18" t="s">
        <v>966</v>
      </c>
      <c r="J44" s="53">
        <v>40</v>
      </c>
      <c r="K44" s="50" t="s">
        <v>967</v>
      </c>
      <c r="L44" s="501" t="s">
        <v>968</v>
      </c>
      <c r="M44" s="502"/>
      <c r="N44" s="503"/>
      <c r="O44" s="19">
        <v>40379</v>
      </c>
      <c r="P44" s="18" t="s">
        <v>139</v>
      </c>
      <c r="Q44" s="19" t="s">
        <v>135</v>
      </c>
      <c r="R44" s="49" t="s">
        <v>135</v>
      </c>
      <c r="S44" s="21" t="s">
        <v>140</v>
      </c>
    </row>
    <row r="45" spans="1:19" s="20" customFormat="1" ht="12.75">
      <c r="A45" s="21">
        <v>38</v>
      </c>
      <c r="B45" s="498" t="s">
        <v>23</v>
      </c>
      <c r="C45" s="499" t="s">
        <v>24</v>
      </c>
      <c r="D45" s="499" t="s">
        <v>24</v>
      </c>
      <c r="E45" s="500" t="s">
        <v>24</v>
      </c>
      <c r="F45" s="21" t="s">
        <v>1116</v>
      </c>
      <c r="G45" s="17" t="s">
        <v>976</v>
      </c>
      <c r="H45" s="17" t="s">
        <v>1037</v>
      </c>
      <c r="I45" s="18" t="s">
        <v>1038</v>
      </c>
      <c r="J45" s="53">
        <v>40</v>
      </c>
      <c r="K45" s="50" t="s">
        <v>967</v>
      </c>
      <c r="L45" s="501" t="s">
        <v>978</v>
      </c>
      <c r="M45" s="502"/>
      <c r="N45" s="503"/>
      <c r="O45" s="19">
        <v>31625</v>
      </c>
      <c r="P45" s="18" t="s">
        <v>1117</v>
      </c>
      <c r="Q45" s="19" t="s">
        <v>135</v>
      </c>
      <c r="R45" s="49" t="s">
        <v>135</v>
      </c>
      <c r="S45" s="21" t="s">
        <v>980</v>
      </c>
    </row>
    <row r="46" spans="1:19" s="20" customFormat="1" ht="12.75">
      <c r="A46" s="21">
        <v>39</v>
      </c>
      <c r="B46" s="498" t="s">
        <v>661</v>
      </c>
      <c r="C46" s="499" t="s">
        <v>27</v>
      </c>
      <c r="D46" s="499" t="s">
        <v>27</v>
      </c>
      <c r="E46" s="500" t="s">
        <v>27</v>
      </c>
      <c r="F46" s="21" t="s">
        <v>1124</v>
      </c>
      <c r="G46" s="17" t="s">
        <v>976</v>
      </c>
      <c r="H46" s="17" t="s">
        <v>977</v>
      </c>
      <c r="I46" s="18" t="s">
        <v>1084</v>
      </c>
      <c r="J46" s="53">
        <v>40</v>
      </c>
      <c r="K46" s="50" t="s">
        <v>967</v>
      </c>
      <c r="L46" s="501" t="s">
        <v>968</v>
      </c>
      <c r="M46" s="502"/>
      <c r="N46" s="503"/>
      <c r="O46" s="19">
        <v>38943</v>
      </c>
      <c r="P46" s="18" t="s">
        <v>139</v>
      </c>
      <c r="Q46" s="19" t="s">
        <v>135</v>
      </c>
      <c r="R46" s="49" t="s">
        <v>135</v>
      </c>
      <c r="S46" s="21" t="s">
        <v>140</v>
      </c>
    </row>
    <row r="47" spans="1:19" s="20" customFormat="1" ht="12.75">
      <c r="A47" s="21">
        <v>40</v>
      </c>
      <c r="B47" s="498" t="s">
        <v>26</v>
      </c>
      <c r="C47" s="499" t="s">
        <v>32</v>
      </c>
      <c r="D47" s="499" t="s">
        <v>32</v>
      </c>
      <c r="E47" s="500" t="s">
        <v>32</v>
      </c>
      <c r="F47" s="21" t="s">
        <v>1128</v>
      </c>
      <c r="G47" s="17" t="s">
        <v>964</v>
      </c>
      <c r="H47" s="17" t="s">
        <v>977</v>
      </c>
      <c r="I47" s="18" t="s">
        <v>1006</v>
      </c>
      <c r="J47" s="53">
        <v>40</v>
      </c>
      <c r="K47" s="50" t="s">
        <v>967</v>
      </c>
      <c r="L47" s="501" t="s">
        <v>978</v>
      </c>
      <c r="M47" s="502"/>
      <c r="N47" s="503"/>
      <c r="O47" s="19">
        <v>31625</v>
      </c>
      <c r="P47" s="18" t="s">
        <v>139</v>
      </c>
      <c r="Q47" s="19" t="s">
        <v>135</v>
      </c>
      <c r="R47" s="49" t="s">
        <v>135</v>
      </c>
      <c r="S47" s="21" t="s">
        <v>140</v>
      </c>
    </row>
    <row r="48" spans="1:19" s="20" customFormat="1" ht="12.75">
      <c r="A48" s="21">
        <v>41</v>
      </c>
      <c r="B48" s="498" t="s">
        <v>699</v>
      </c>
      <c r="C48" s="499" t="e">
        <v>#REF!</v>
      </c>
      <c r="D48" s="499" t="e">
        <v>#REF!</v>
      </c>
      <c r="E48" s="500" t="e">
        <v>#REF!</v>
      </c>
      <c r="F48" s="21" t="s">
        <v>1132</v>
      </c>
      <c r="G48" s="17" t="s">
        <v>964</v>
      </c>
      <c r="H48" s="17" t="s">
        <v>965</v>
      </c>
      <c r="I48" s="18" t="s">
        <v>1084</v>
      </c>
      <c r="J48" s="53">
        <v>40</v>
      </c>
      <c r="K48" s="50" t="s">
        <v>967</v>
      </c>
      <c r="L48" s="501" t="s">
        <v>978</v>
      </c>
      <c r="M48" s="502"/>
      <c r="N48" s="503"/>
      <c r="O48" s="19">
        <v>38707</v>
      </c>
      <c r="P48" s="18" t="s">
        <v>139</v>
      </c>
      <c r="Q48" s="19" t="s">
        <v>135</v>
      </c>
      <c r="R48" s="49" t="s">
        <v>135</v>
      </c>
      <c r="S48" s="21" t="s">
        <v>140</v>
      </c>
    </row>
    <row r="49" spans="1:19" s="20" customFormat="1" ht="12.75">
      <c r="A49" s="21">
        <v>42</v>
      </c>
      <c r="B49" s="498" t="s">
        <v>28</v>
      </c>
      <c r="C49" s="499" t="e">
        <v>#REF!</v>
      </c>
      <c r="D49" s="499" t="e">
        <v>#REF!</v>
      </c>
      <c r="E49" s="500" t="e">
        <v>#REF!</v>
      </c>
      <c r="F49" s="21" t="s">
        <v>1136</v>
      </c>
      <c r="G49" s="17" t="s">
        <v>976</v>
      </c>
      <c r="H49" s="17" t="s">
        <v>1014</v>
      </c>
      <c r="I49" s="18" t="s">
        <v>966</v>
      </c>
      <c r="J49" s="53">
        <v>40</v>
      </c>
      <c r="K49" s="50" t="s">
        <v>967</v>
      </c>
      <c r="L49" s="501" t="s">
        <v>978</v>
      </c>
      <c r="M49" s="502"/>
      <c r="N49" s="503"/>
      <c r="O49" s="19">
        <v>30372</v>
      </c>
      <c r="P49" s="18" t="s">
        <v>139</v>
      </c>
      <c r="Q49" s="19" t="s">
        <v>135</v>
      </c>
      <c r="R49" s="49" t="s">
        <v>135</v>
      </c>
      <c r="S49" s="21" t="s">
        <v>140</v>
      </c>
    </row>
    <row r="50" spans="1:19" s="20" customFormat="1" ht="12.75">
      <c r="A50" s="21">
        <v>43</v>
      </c>
      <c r="B50" s="498" t="s">
        <v>29</v>
      </c>
      <c r="C50" s="499" t="e">
        <v>#REF!</v>
      </c>
      <c r="D50" s="499" t="e">
        <v>#REF!</v>
      </c>
      <c r="E50" s="500" t="e">
        <v>#REF!</v>
      </c>
      <c r="F50" s="21" t="s">
        <v>1139</v>
      </c>
      <c r="G50" s="17" t="s">
        <v>964</v>
      </c>
      <c r="H50" s="17" t="s">
        <v>965</v>
      </c>
      <c r="I50" s="18" t="s">
        <v>966</v>
      </c>
      <c r="J50" s="53">
        <v>40</v>
      </c>
      <c r="K50" s="50" t="s">
        <v>967</v>
      </c>
      <c r="L50" s="501" t="s">
        <v>978</v>
      </c>
      <c r="M50" s="502"/>
      <c r="N50" s="503"/>
      <c r="O50" s="19">
        <v>35671</v>
      </c>
      <c r="P50" s="18" t="s">
        <v>139</v>
      </c>
      <c r="Q50" s="19" t="s">
        <v>135</v>
      </c>
      <c r="R50" s="49" t="s">
        <v>135</v>
      </c>
      <c r="S50" s="21" t="s">
        <v>140</v>
      </c>
    </row>
    <row r="51" spans="1:19" s="20" customFormat="1" ht="12.75">
      <c r="A51" s="21">
        <v>44</v>
      </c>
      <c r="B51" s="498" t="s">
        <v>739</v>
      </c>
      <c r="C51" s="499" t="e">
        <v>#REF!</v>
      </c>
      <c r="D51" s="499" t="e">
        <v>#REF!</v>
      </c>
      <c r="E51" s="500" t="e">
        <v>#REF!</v>
      </c>
      <c r="F51" s="21" t="s">
        <v>1146</v>
      </c>
      <c r="G51" s="17" t="s">
        <v>976</v>
      </c>
      <c r="H51" s="17" t="s">
        <v>977</v>
      </c>
      <c r="I51" s="18" t="s">
        <v>966</v>
      </c>
      <c r="J51" s="53">
        <v>40</v>
      </c>
      <c r="K51" s="50" t="s">
        <v>967</v>
      </c>
      <c r="L51" s="501" t="s">
        <v>978</v>
      </c>
      <c r="M51" s="502"/>
      <c r="N51" s="503"/>
      <c r="O51" s="19">
        <v>39833</v>
      </c>
      <c r="P51" s="18" t="s">
        <v>139</v>
      </c>
      <c r="Q51" s="19" t="s">
        <v>135</v>
      </c>
      <c r="R51" s="49" t="s">
        <v>135</v>
      </c>
      <c r="S51" s="21" t="s">
        <v>140</v>
      </c>
    </row>
    <row r="52" spans="1:19" s="20" customFormat="1" ht="12.75">
      <c r="A52" s="21">
        <v>45</v>
      </c>
      <c r="B52" s="498" t="s">
        <v>803</v>
      </c>
      <c r="C52" s="499" t="e">
        <v>#REF!</v>
      </c>
      <c r="D52" s="499" t="e">
        <v>#REF!</v>
      </c>
      <c r="E52" s="500" t="e">
        <v>#REF!</v>
      </c>
      <c r="F52" s="21" t="s">
        <v>1152</v>
      </c>
      <c r="G52" s="17" t="s">
        <v>976</v>
      </c>
      <c r="H52" s="17" t="s">
        <v>977</v>
      </c>
      <c r="I52" s="18" t="s">
        <v>998</v>
      </c>
      <c r="J52" s="53">
        <v>40</v>
      </c>
      <c r="K52" s="50" t="s">
        <v>967</v>
      </c>
      <c r="L52" s="501" t="s">
        <v>978</v>
      </c>
      <c r="M52" s="502"/>
      <c r="N52" s="503"/>
      <c r="O52" s="19">
        <v>35172</v>
      </c>
      <c r="P52" s="18" t="s">
        <v>139</v>
      </c>
      <c r="Q52" s="19" t="s">
        <v>135</v>
      </c>
      <c r="R52" s="49" t="s">
        <v>135</v>
      </c>
      <c r="S52" s="21" t="s">
        <v>140</v>
      </c>
    </row>
    <row r="53" spans="1:19" s="20" customFormat="1" ht="12.75">
      <c r="A53" s="21">
        <v>46</v>
      </c>
      <c r="B53" s="498" t="s">
        <v>809</v>
      </c>
      <c r="C53" s="499" t="e">
        <v>#REF!</v>
      </c>
      <c r="D53" s="499" t="e">
        <v>#REF!</v>
      </c>
      <c r="E53" s="500" t="e">
        <v>#REF!</v>
      </c>
      <c r="F53" s="21" t="s">
        <v>1156</v>
      </c>
      <c r="G53" s="17" t="s">
        <v>964</v>
      </c>
      <c r="H53" s="17" t="s">
        <v>965</v>
      </c>
      <c r="I53" s="18" t="s">
        <v>966</v>
      </c>
      <c r="J53" s="53">
        <v>40</v>
      </c>
      <c r="K53" s="50" t="s">
        <v>1157</v>
      </c>
      <c r="L53" s="501" t="s">
        <v>1158</v>
      </c>
      <c r="M53" s="502"/>
      <c r="N53" s="503"/>
      <c r="O53" s="19">
        <v>40281</v>
      </c>
      <c r="P53" s="18" t="s">
        <v>139</v>
      </c>
      <c r="Q53" s="19" t="s">
        <v>135</v>
      </c>
      <c r="R53" s="49" t="s">
        <v>135</v>
      </c>
      <c r="S53" s="21" t="s">
        <v>140</v>
      </c>
    </row>
    <row r="54" spans="1:19" s="20" customFormat="1" ht="13.5" thickBot="1">
      <c r="A54" s="508" t="s">
        <v>124</v>
      </c>
      <c r="B54" s="509"/>
      <c r="C54" s="509"/>
      <c r="D54" s="509"/>
      <c r="E54" s="509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10"/>
    </row>
    <row r="55" spans="1:19" s="20" customFormat="1" ht="12.75">
      <c r="A55" s="22">
        <v>47</v>
      </c>
      <c r="B55" s="496" t="s">
        <v>133</v>
      </c>
      <c r="C55" s="496" t="s">
        <v>0</v>
      </c>
      <c r="D55" s="496" t="s">
        <v>0</v>
      </c>
      <c r="E55" s="497" t="s">
        <v>0</v>
      </c>
      <c r="F55" s="15" t="s">
        <v>135</v>
      </c>
      <c r="G55" s="16" t="s">
        <v>137</v>
      </c>
      <c r="H55" s="17" t="s">
        <v>135</v>
      </c>
      <c r="I55" s="18" t="s">
        <v>135</v>
      </c>
      <c r="J55" s="52" t="s">
        <v>135</v>
      </c>
      <c r="K55" s="54" t="s">
        <v>135</v>
      </c>
      <c r="L55" s="493" t="s">
        <v>138</v>
      </c>
      <c r="M55" s="494"/>
      <c r="N55" s="495"/>
      <c r="O55" s="19">
        <v>40033</v>
      </c>
      <c r="P55" s="56" t="s">
        <v>139</v>
      </c>
      <c r="Q55" s="154" t="s">
        <v>135</v>
      </c>
      <c r="R55" s="48" t="s">
        <v>135</v>
      </c>
      <c r="S55" s="15" t="s">
        <v>140</v>
      </c>
    </row>
    <row r="56" spans="1:19" s="20" customFormat="1" ht="12.75">
      <c r="A56" s="21">
        <v>48</v>
      </c>
      <c r="B56" s="498" t="s">
        <v>141</v>
      </c>
      <c r="C56" s="499" t="s">
        <v>6</v>
      </c>
      <c r="D56" s="499" t="s">
        <v>6</v>
      </c>
      <c r="E56" s="500" t="s">
        <v>6</v>
      </c>
      <c r="F56" s="21" t="s">
        <v>135</v>
      </c>
      <c r="G56" s="17" t="s">
        <v>137</v>
      </c>
      <c r="H56" s="17" t="s">
        <v>135</v>
      </c>
      <c r="I56" s="18" t="s">
        <v>135</v>
      </c>
      <c r="J56" s="53" t="s">
        <v>135</v>
      </c>
      <c r="K56" s="50" t="s">
        <v>135</v>
      </c>
      <c r="L56" s="501" t="s">
        <v>138</v>
      </c>
      <c r="M56" s="502"/>
      <c r="N56" s="503"/>
      <c r="O56" s="19">
        <v>40360</v>
      </c>
      <c r="P56" s="18" t="s">
        <v>139</v>
      </c>
      <c r="Q56" s="19" t="s">
        <v>135</v>
      </c>
      <c r="R56" s="49" t="s">
        <v>135</v>
      </c>
      <c r="S56" s="21" t="s">
        <v>140</v>
      </c>
    </row>
    <row r="57" spans="1:19" s="20" customFormat="1" ht="12.75">
      <c r="A57" s="21">
        <v>49</v>
      </c>
      <c r="B57" s="498" t="s">
        <v>143</v>
      </c>
      <c r="C57" s="499" t="s">
        <v>6</v>
      </c>
      <c r="D57" s="499" t="s">
        <v>6</v>
      </c>
      <c r="E57" s="500" t="s">
        <v>6</v>
      </c>
      <c r="F57" s="21" t="s">
        <v>135</v>
      </c>
      <c r="G57" s="17" t="s">
        <v>137</v>
      </c>
      <c r="H57" s="17" t="s">
        <v>135</v>
      </c>
      <c r="I57" s="18" t="s">
        <v>135</v>
      </c>
      <c r="J57" s="53" t="s">
        <v>135</v>
      </c>
      <c r="K57" s="50" t="s">
        <v>135</v>
      </c>
      <c r="L57" s="501" t="s">
        <v>138</v>
      </c>
      <c r="M57" s="502"/>
      <c r="N57" s="503"/>
      <c r="O57" s="19">
        <v>40033</v>
      </c>
      <c r="P57" s="18" t="s">
        <v>139</v>
      </c>
      <c r="Q57" s="19" t="s">
        <v>135</v>
      </c>
      <c r="R57" s="49" t="s">
        <v>135</v>
      </c>
      <c r="S57" s="21" t="s">
        <v>140</v>
      </c>
    </row>
    <row r="58" spans="1:19" s="20" customFormat="1" ht="12.75">
      <c r="A58" s="21">
        <v>50</v>
      </c>
      <c r="B58" s="498" t="s">
        <v>145</v>
      </c>
      <c r="C58" s="499" t="s">
        <v>9</v>
      </c>
      <c r="D58" s="499" t="s">
        <v>9</v>
      </c>
      <c r="E58" s="500" t="s">
        <v>9</v>
      </c>
      <c r="F58" s="21" t="s">
        <v>135</v>
      </c>
      <c r="G58" s="17" t="s">
        <v>137</v>
      </c>
      <c r="H58" s="17" t="s">
        <v>135</v>
      </c>
      <c r="I58" s="18" t="s">
        <v>135</v>
      </c>
      <c r="J58" s="53" t="s">
        <v>135</v>
      </c>
      <c r="K58" s="50" t="s">
        <v>135</v>
      </c>
      <c r="L58" s="501" t="s">
        <v>138</v>
      </c>
      <c r="M58" s="502"/>
      <c r="N58" s="503"/>
      <c r="O58" s="19">
        <v>40033</v>
      </c>
      <c r="P58" s="18" t="s">
        <v>139</v>
      </c>
      <c r="Q58" s="19" t="s">
        <v>135</v>
      </c>
      <c r="R58" s="49" t="s">
        <v>135</v>
      </c>
      <c r="S58" s="21" t="s">
        <v>140</v>
      </c>
    </row>
    <row r="59" spans="1:19" s="20" customFormat="1" ht="12.75">
      <c r="A59" s="21">
        <v>51</v>
      </c>
      <c r="B59" s="498" t="s">
        <v>147</v>
      </c>
      <c r="C59" s="499" t="s">
        <v>1</v>
      </c>
      <c r="D59" s="499" t="s">
        <v>1</v>
      </c>
      <c r="E59" s="500" t="s">
        <v>1</v>
      </c>
      <c r="F59" s="21" t="s">
        <v>135</v>
      </c>
      <c r="G59" s="17" t="s">
        <v>137</v>
      </c>
      <c r="H59" s="17" t="s">
        <v>135</v>
      </c>
      <c r="I59" s="18" t="s">
        <v>135</v>
      </c>
      <c r="J59" s="53" t="s">
        <v>135</v>
      </c>
      <c r="K59" s="50" t="s">
        <v>135</v>
      </c>
      <c r="L59" s="501" t="s">
        <v>138</v>
      </c>
      <c r="M59" s="502"/>
      <c r="N59" s="503"/>
      <c r="O59" s="19">
        <v>40033</v>
      </c>
      <c r="P59" s="18" t="s">
        <v>139</v>
      </c>
      <c r="Q59" s="19">
        <v>40463</v>
      </c>
      <c r="R59" s="49" t="s">
        <v>149</v>
      </c>
      <c r="S59" s="21" t="s">
        <v>140</v>
      </c>
    </row>
    <row r="60" spans="1:19" s="20" customFormat="1" ht="12.75">
      <c r="A60" s="21">
        <v>52</v>
      </c>
      <c r="B60" s="498" t="s">
        <v>150</v>
      </c>
      <c r="C60" s="499" t="s">
        <v>2</v>
      </c>
      <c r="D60" s="499" t="s">
        <v>2</v>
      </c>
      <c r="E60" s="500" t="s">
        <v>2</v>
      </c>
      <c r="F60" s="21" t="s">
        <v>135</v>
      </c>
      <c r="G60" s="17" t="s">
        <v>137</v>
      </c>
      <c r="H60" s="17" t="s">
        <v>135</v>
      </c>
      <c r="I60" s="18" t="s">
        <v>135</v>
      </c>
      <c r="J60" s="53" t="s">
        <v>135</v>
      </c>
      <c r="K60" s="50" t="s">
        <v>135</v>
      </c>
      <c r="L60" s="501" t="s">
        <v>138</v>
      </c>
      <c r="M60" s="502"/>
      <c r="N60" s="503"/>
      <c r="O60" s="19">
        <v>40033</v>
      </c>
      <c r="P60" s="18" t="s">
        <v>139</v>
      </c>
      <c r="Q60" s="19" t="s">
        <v>135</v>
      </c>
      <c r="R60" s="49" t="s">
        <v>135</v>
      </c>
      <c r="S60" s="21" t="s">
        <v>140</v>
      </c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spans="1:17" s="9" customFormat="1" ht="12.75">
      <c r="A62"/>
      <c r="B62"/>
      <c r="C62"/>
      <c r="D62"/>
      <c r="E62"/>
      <c r="F62"/>
      <c r="G62"/>
      <c r="H62" s="10"/>
      <c r="I62"/>
      <c r="J62"/>
      <c r="K62"/>
      <c r="L62"/>
      <c r="M62"/>
      <c r="N62"/>
      <c r="O62"/>
      <c r="P62"/>
      <c r="Q62"/>
    </row>
    <row r="63" spans="1:17" s="9" customFormat="1" ht="12.75">
      <c r="A63"/>
      <c r="B63"/>
      <c r="C63"/>
      <c r="D63"/>
      <c r="E63"/>
      <c r="F63"/>
      <c r="G63"/>
      <c r="H63" s="10"/>
      <c r="I63"/>
      <c r="J63"/>
      <c r="K63"/>
      <c r="L63"/>
      <c r="M63"/>
      <c r="N63"/>
      <c r="O63"/>
      <c r="P63"/>
      <c r="Q63"/>
    </row>
    <row r="64" spans="1:17" s="9" customFormat="1" ht="12.75">
      <c r="A64"/>
      <c r="B64"/>
      <c r="C64"/>
      <c r="D64"/>
      <c r="E64"/>
      <c r="F64"/>
      <c r="G64"/>
      <c r="H64" s="10"/>
      <c r="I64"/>
      <c r="J64"/>
      <c r="K64"/>
      <c r="L64"/>
      <c r="M64"/>
      <c r="N64"/>
      <c r="O64"/>
      <c r="P64"/>
      <c r="Q64"/>
    </row>
    <row r="65" spans="1:17" s="9" customFormat="1" ht="12.75">
      <c r="A65"/>
      <c r="B65"/>
      <c r="C65"/>
      <c r="D65"/>
      <c r="E65"/>
      <c r="F65"/>
      <c r="G65"/>
      <c r="H65" s="10"/>
      <c r="I65"/>
      <c r="J65"/>
      <c r="K65"/>
      <c r="L65"/>
      <c r="M65"/>
      <c r="N65"/>
      <c r="O65"/>
      <c r="P65"/>
      <c r="Q65"/>
    </row>
    <row r="66" spans="1:17" s="9" customFormat="1" ht="12.75">
      <c r="A66"/>
      <c r="B66"/>
      <c r="C66"/>
      <c r="D66"/>
      <c r="E66"/>
      <c r="F66"/>
      <c r="G66"/>
      <c r="H66" s="10"/>
      <c r="I66"/>
      <c r="J66"/>
      <c r="K66"/>
      <c r="L66"/>
      <c r="M66"/>
      <c r="N66"/>
      <c r="O66"/>
      <c r="P66"/>
      <c r="Q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  <row r="2845" ht="12.75">
      <c r="H2845"/>
    </row>
    <row r="2846" ht="12.75">
      <c r="H2846"/>
    </row>
    <row r="2847" ht="12.75">
      <c r="H2847"/>
    </row>
    <row r="2848" ht="12.75">
      <c r="H2848"/>
    </row>
    <row r="2849" ht="12.75">
      <c r="H2849"/>
    </row>
  </sheetData>
  <sheetProtection password="CEFE" sheet="1"/>
  <mergeCells count="113">
    <mergeCell ref="B57:E57"/>
    <mergeCell ref="L57:N57"/>
    <mergeCell ref="B58:E58"/>
    <mergeCell ref="L58:N58"/>
    <mergeCell ref="B59:E59"/>
    <mergeCell ref="L59:N59"/>
    <mergeCell ref="B60:E60"/>
    <mergeCell ref="L60:N60"/>
    <mergeCell ref="L55:N55"/>
    <mergeCell ref="B56:E56"/>
    <mergeCell ref="L56:N56"/>
    <mergeCell ref="B52:E52"/>
    <mergeCell ref="B53:E53"/>
    <mergeCell ref="L53:N53"/>
    <mergeCell ref="L52:N52"/>
    <mergeCell ref="A54:S54"/>
    <mergeCell ref="B55:E55"/>
    <mergeCell ref="A1:S1"/>
    <mergeCell ref="J7:K7"/>
    <mergeCell ref="A4:S6"/>
    <mergeCell ref="E3:Q3"/>
    <mergeCell ref="B7:E7"/>
    <mergeCell ref="A3:D3"/>
    <mergeCell ref="A2:S2"/>
    <mergeCell ref="L7:N7"/>
    <mergeCell ref="L51:N51"/>
    <mergeCell ref="L50:N50"/>
    <mergeCell ref="B49:E49"/>
    <mergeCell ref="L49:N49"/>
    <mergeCell ref="B50:E50"/>
    <mergeCell ref="B51:E51"/>
    <mergeCell ref="L47:N47"/>
    <mergeCell ref="L48:N48"/>
    <mergeCell ref="B47:E47"/>
    <mergeCell ref="B48:E48"/>
    <mergeCell ref="L45:N45"/>
    <mergeCell ref="L46:N46"/>
    <mergeCell ref="B45:E45"/>
    <mergeCell ref="B46:E46"/>
    <mergeCell ref="L43:N43"/>
    <mergeCell ref="L44:N44"/>
    <mergeCell ref="B43:E43"/>
    <mergeCell ref="B44:E44"/>
    <mergeCell ref="L41:N41"/>
    <mergeCell ref="L42:N42"/>
    <mergeCell ref="B41:E41"/>
    <mergeCell ref="B42:E42"/>
    <mergeCell ref="L39:N39"/>
    <mergeCell ref="L40:N40"/>
    <mergeCell ref="B39:E39"/>
    <mergeCell ref="B40:E40"/>
    <mergeCell ref="L37:N37"/>
    <mergeCell ref="L38:N38"/>
    <mergeCell ref="B37:E37"/>
    <mergeCell ref="B38:E38"/>
    <mergeCell ref="L35:N35"/>
    <mergeCell ref="L36:N36"/>
    <mergeCell ref="B35:E35"/>
    <mergeCell ref="B36:E36"/>
    <mergeCell ref="L33:N33"/>
    <mergeCell ref="L34:N34"/>
    <mergeCell ref="B33:E33"/>
    <mergeCell ref="B34:E34"/>
    <mergeCell ref="L31:N31"/>
    <mergeCell ref="L32:N32"/>
    <mergeCell ref="B31:E31"/>
    <mergeCell ref="B32:E32"/>
    <mergeCell ref="L29:N29"/>
    <mergeCell ref="L30:N30"/>
    <mergeCell ref="B29:E29"/>
    <mergeCell ref="B30:E30"/>
    <mergeCell ref="L27:N27"/>
    <mergeCell ref="L28:N28"/>
    <mergeCell ref="B27:E27"/>
    <mergeCell ref="B28:E28"/>
    <mergeCell ref="L25:N25"/>
    <mergeCell ref="L26:N26"/>
    <mergeCell ref="B25:E25"/>
    <mergeCell ref="B26:E26"/>
    <mergeCell ref="L23:N23"/>
    <mergeCell ref="L24:N24"/>
    <mergeCell ref="B23:E23"/>
    <mergeCell ref="B24:E24"/>
    <mergeCell ref="L20:N20"/>
    <mergeCell ref="B20:E20"/>
    <mergeCell ref="L21:N21"/>
    <mergeCell ref="L22:N22"/>
    <mergeCell ref="B21:E21"/>
    <mergeCell ref="B22:E22"/>
    <mergeCell ref="L18:N18"/>
    <mergeCell ref="L19:N19"/>
    <mergeCell ref="B18:E18"/>
    <mergeCell ref="B19:E19"/>
    <mergeCell ref="B10:E10"/>
    <mergeCell ref="B11:E11"/>
    <mergeCell ref="B16:E16"/>
    <mergeCell ref="L17:N17"/>
    <mergeCell ref="B17:E17"/>
    <mergeCell ref="L14:N14"/>
    <mergeCell ref="L16:N16"/>
    <mergeCell ref="B14:E14"/>
    <mergeCell ref="L15:N15"/>
    <mergeCell ref="B15:E15"/>
    <mergeCell ref="L8:N8"/>
    <mergeCell ref="B8:E8"/>
    <mergeCell ref="B12:E12"/>
    <mergeCell ref="L13:N13"/>
    <mergeCell ref="B13:E13"/>
    <mergeCell ref="L9:N9"/>
    <mergeCell ref="L10:N10"/>
    <mergeCell ref="L11:N11"/>
    <mergeCell ref="L12:N12"/>
    <mergeCell ref="B9:E9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91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0" t="s">
        <v>1271</v>
      </c>
      <c r="R3" s="381"/>
      <c r="S3" s="2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s="45" customFormat="1" ht="13.5" customHeight="1">
      <c r="A6" s="367" t="s">
        <v>2</v>
      </c>
      <c r="B6" s="368"/>
      <c r="C6" s="368"/>
      <c r="D6" s="368"/>
      <c r="E6" s="368"/>
      <c r="F6" s="368"/>
      <c r="G6" s="368"/>
      <c r="H6" s="371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22" ht="12.75">
      <c r="A7" s="61" t="s">
        <v>1351</v>
      </c>
      <c r="B7" s="369" t="s">
        <v>300</v>
      </c>
      <c r="C7" s="369"/>
      <c r="D7" s="369"/>
      <c r="E7" s="369"/>
      <c r="F7" s="369"/>
      <c r="G7" s="369"/>
      <c r="H7" s="369"/>
      <c r="I7" s="369"/>
      <c r="J7" s="370"/>
      <c r="K7" s="368" t="s">
        <v>64</v>
      </c>
      <c r="L7" s="368"/>
      <c r="M7" s="369" t="s">
        <v>302</v>
      </c>
      <c r="N7" s="369"/>
      <c r="O7" s="370"/>
      <c r="P7" s="112" t="s">
        <v>1265</v>
      </c>
      <c r="Q7" s="122">
        <v>40476</v>
      </c>
      <c r="R7" s="119" t="s">
        <v>1266</v>
      </c>
      <c r="S7" s="122">
        <v>40480</v>
      </c>
      <c r="T7" s="123"/>
      <c r="U7" s="4"/>
      <c r="V7" s="4"/>
    </row>
    <row r="8" spans="1:22" ht="12.75">
      <c r="A8" s="367" t="s">
        <v>87</v>
      </c>
      <c r="B8" s="368"/>
      <c r="C8" s="369" t="s">
        <v>301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70"/>
      <c r="T8" s="123"/>
      <c r="U8" s="4"/>
      <c r="V8" s="4"/>
    </row>
    <row r="9" spans="1:19" ht="12.75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</row>
    <row r="10" spans="1:19" s="45" customFormat="1" ht="13.5" customHeight="1">
      <c r="A10" s="367" t="s">
        <v>10</v>
      </c>
      <c r="B10" s="368"/>
      <c r="C10" s="368"/>
      <c r="D10" s="368"/>
      <c r="E10" s="368"/>
      <c r="F10" s="368"/>
      <c r="G10" s="368"/>
      <c r="H10" s="371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22" ht="12.75">
      <c r="A11" s="61" t="s">
        <v>1351</v>
      </c>
      <c r="B11" s="369" t="s">
        <v>336</v>
      </c>
      <c r="C11" s="369"/>
      <c r="D11" s="369"/>
      <c r="E11" s="369"/>
      <c r="F11" s="369"/>
      <c r="G11" s="369"/>
      <c r="H11" s="369"/>
      <c r="I11" s="369"/>
      <c r="J11" s="370"/>
      <c r="K11" s="368" t="s">
        <v>64</v>
      </c>
      <c r="L11" s="368"/>
      <c r="M11" s="369" t="s">
        <v>338</v>
      </c>
      <c r="N11" s="369"/>
      <c r="O11" s="370"/>
      <c r="P11" s="112" t="s">
        <v>1265</v>
      </c>
      <c r="Q11" s="122">
        <v>40248</v>
      </c>
      <c r="R11" s="119" t="s">
        <v>1266</v>
      </c>
      <c r="S11" s="122">
        <v>40279</v>
      </c>
      <c r="T11" s="123"/>
      <c r="U11" s="4"/>
      <c r="V11" s="4"/>
    </row>
    <row r="12" spans="1:22" ht="12.75">
      <c r="A12" s="367" t="s">
        <v>87</v>
      </c>
      <c r="B12" s="368"/>
      <c r="C12" s="369" t="s">
        <v>337</v>
      </c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70"/>
      <c r="T12" s="123"/>
      <c r="U12" s="4"/>
      <c r="V12" s="4"/>
    </row>
    <row r="13" spans="1:19" ht="12.75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</row>
    <row r="14" spans="1:19" s="45" customFormat="1" ht="13.5" customHeight="1">
      <c r="A14" s="367" t="s">
        <v>11</v>
      </c>
      <c r="B14" s="368"/>
      <c r="C14" s="368"/>
      <c r="D14" s="368"/>
      <c r="E14" s="368"/>
      <c r="F14" s="368"/>
      <c r="G14" s="368"/>
      <c r="H14" s="371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</row>
    <row r="15" spans="1:22" ht="12.75">
      <c r="A15" s="61" t="s">
        <v>1351</v>
      </c>
      <c r="B15" s="369" t="s">
        <v>397</v>
      </c>
      <c r="C15" s="369"/>
      <c r="D15" s="369"/>
      <c r="E15" s="369"/>
      <c r="F15" s="369"/>
      <c r="G15" s="369"/>
      <c r="H15" s="369"/>
      <c r="I15" s="369"/>
      <c r="J15" s="370"/>
      <c r="K15" s="368" t="s">
        <v>64</v>
      </c>
      <c r="L15" s="368"/>
      <c r="M15" s="369" t="s">
        <v>135</v>
      </c>
      <c r="N15" s="369"/>
      <c r="O15" s="370"/>
      <c r="P15" s="112" t="s">
        <v>1265</v>
      </c>
      <c r="Q15" s="122">
        <v>40400</v>
      </c>
      <c r="R15" s="119" t="s">
        <v>1266</v>
      </c>
      <c r="S15" s="122">
        <v>40403</v>
      </c>
      <c r="T15" s="123"/>
      <c r="U15" s="4"/>
      <c r="V15" s="4"/>
    </row>
    <row r="16" spans="1:22" ht="12.75">
      <c r="A16" s="367" t="s">
        <v>87</v>
      </c>
      <c r="B16" s="368"/>
      <c r="C16" s="369" t="s">
        <v>398</v>
      </c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70"/>
      <c r="T16" s="123"/>
      <c r="U16" s="4"/>
      <c r="V16" s="4"/>
    </row>
    <row r="17" spans="1:19" ht="12.7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</row>
    <row r="18" spans="1:22" ht="12.75">
      <c r="A18" s="61" t="s">
        <v>1351</v>
      </c>
      <c r="B18" s="369" t="s">
        <v>399</v>
      </c>
      <c r="C18" s="369"/>
      <c r="D18" s="369"/>
      <c r="E18" s="369"/>
      <c r="F18" s="369"/>
      <c r="G18" s="369"/>
      <c r="H18" s="369"/>
      <c r="I18" s="369"/>
      <c r="J18" s="370"/>
      <c r="K18" s="368" t="s">
        <v>64</v>
      </c>
      <c r="L18" s="368"/>
      <c r="M18" s="369" t="s">
        <v>135</v>
      </c>
      <c r="N18" s="369"/>
      <c r="O18" s="370"/>
      <c r="P18" s="112" t="s">
        <v>1265</v>
      </c>
      <c r="Q18" s="122">
        <v>40422</v>
      </c>
      <c r="R18" s="119" t="s">
        <v>1266</v>
      </c>
      <c r="S18" s="122">
        <v>40425</v>
      </c>
      <c r="T18" s="123"/>
      <c r="U18" s="4"/>
      <c r="V18" s="4"/>
    </row>
    <row r="19" spans="1:22" ht="12.75">
      <c r="A19" s="367" t="s">
        <v>87</v>
      </c>
      <c r="B19" s="368"/>
      <c r="C19" s="369" t="s">
        <v>400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70"/>
      <c r="T19" s="123"/>
      <c r="U19" s="4"/>
      <c r="V19" s="4"/>
    </row>
    <row r="20" spans="1:19" ht="12.75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</row>
    <row r="21" spans="1:19" s="45" customFormat="1" ht="13.5" customHeight="1">
      <c r="A21" s="367" t="s">
        <v>12</v>
      </c>
      <c r="B21" s="368"/>
      <c r="C21" s="368"/>
      <c r="D21" s="368"/>
      <c r="E21" s="368"/>
      <c r="F21" s="368"/>
      <c r="G21" s="368"/>
      <c r="H21" s="371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</row>
    <row r="22" spans="1:22" ht="12.75">
      <c r="A22" s="61" t="s">
        <v>1351</v>
      </c>
      <c r="B22" s="369" t="s">
        <v>458</v>
      </c>
      <c r="C22" s="369"/>
      <c r="D22" s="369"/>
      <c r="E22" s="369"/>
      <c r="F22" s="369"/>
      <c r="G22" s="369"/>
      <c r="H22" s="369"/>
      <c r="I22" s="369"/>
      <c r="J22" s="370"/>
      <c r="K22" s="368" t="s">
        <v>64</v>
      </c>
      <c r="L22" s="368"/>
      <c r="M22" s="369" t="s">
        <v>135</v>
      </c>
      <c r="N22" s="369"/>
      <c r="O22" s="370"/>
      <c r="P22" s="112" t="s">
        <v>1265</v>
      </c>
      <c r="Q22" s="122">
        <v>40440</v>
      </c>
      <c r="R22" s="119" t="s">
        <v>1266</v>
      </c>
      <c r="S22" s="122">
        <v>40450</v>
      </c>
      <c r="T22" s="123"/>
      <c r="U22" s="4"/>
      <c r="V22" s="4"/>
    </row>
    <row r="23" spans="1:22" ht="12.75">
      <c r="A23" s="367" t="s">
        <v>87</v>
      </c>
      <c r="B23" s="368"/>
      <c r="C23" s="369" t="s">
        <v>459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70"/>
      <c r="T23" s="123"/>
      <c r="U23" s="4"/>
      <c r="V23" s="4"/>
    </row>
    <row r="24" spans="1:19" ht="12.7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</row>
    <row r="25" spans="1:19" s="45" customFormat="1" ht="13.5" customHeight="1">
      <c r="A25" s="367" t="s">
        <v>883</v>
      </c>
      <c r="B25" s="368"/>
      <c r="C25" s="368"/>
      <c r="D25" s="368"/>
      <c r="E25" s="368"/>
      <c r="F25" s="368"/>
      <c r="G25" s="368"/>
      <c r="H25" s="371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</row>
    <row r="26" spans="1:22" ht="12.75">
      <c r="A26" s="61" t="s">
        <v>1351</v>
      </c>
      <c r="B26" s="369" t="s">
        <v>884</v>
      </c>
      <c r="C26" s="369"/>
      <c r="D26" s="369"/>
      <c r="E26" s="369"/>
      <c r="F26" s="369"/>
      <c r="G26" s="369"/>
      <c r="H26" s="369"/>
      <c r="I26" s="369"/>
      <c r="J26" s="370"/>
      <c r="K26" s="368" t="s">
        <v>64</v>
      </c>
      <c r="L26" s="368"/>
      <c r="M26" s="369" t="s">
        <v>886</v>
      </c>
      <c r="N26" s="369"/>
      <c r="O26" s="370"/>
      <c r="P26" s="112" t="s">
        <v>1265</v>
      </c>
      <c r="Q26" s="122" t="s">
        <v>887</v>
      </c>
      <c r="R26" s="119" t="s">
        <v>1266</v>
      </c>
      <c r="S26" s="122" t="s">
        <v>887</v>
      </c>
      <c r="T26" s="123"/>
      <c r="U26" s="4"/>
      <c r="V26" s="4"/>
    </row>
    <row r="27" spans="1:22" ht="12.75">
      <c r="A27" s="367" t="s">
        <v>87</v>
      </c>
      <c r="B27" s="368"/>
      <c r="C27" s="369" t="s">
        <v>885</v>
      </c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70"/>
      <c r="T27" s="123"/>
      <c r="U27" s="4"/>
      <c r="V27" s="4"/>
    </row>
    <row r="28" spans="1:19" ht="12.75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</row>
    <row r="29" spans="1:19" s="45" customFormat="1" ht="13.5" customHeight="1">
      <c r="A29" s="367" t="s">
        <v>19</v>
      </c>
      <c r="B29" s="368"/>
      <c r="C29" s="368"/>
      <c r="D29" s="368"/>
      <c r="E29" s="368"/>
      <c r="F29" s="368"/>
      <c r="G29" s="368"/>
      <c r="H29" s="371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</row>
    <row r="30" spans="1:22" ht="12.75">
      <c r="A30" s="61" t="s">
        <v>1351</v>
      </c>
      <c r="B30" s="369" t="s">
        <v>623</v>
      </c>
      <c r="C30" s="369"/>
      <c r="D30" s="369"/>
      <c r="E30" s="369"/>
      <c r="F30" s="369"/>
      <c r="G30" s="369"/>
      <c r="H30" s="369"/>
      <c r="I30" s="369"/>
      <c r="J30" s="370"/>
      <c r="K30" s="368" t="s">
        <v>64</v>
      </c>
      <c r="L30" s="368"/>
      <c r="M30" s="369" t="s">
        <v>623</v>
      </c>
      <c r="N30" s="369"/>
      <c r="O30" s="370"/>
      <c r="P30" s="112" t="s">
        <v>1265</v>
      </c>
      <c r="Q30" s="122">
        <v>40526</v>
      </c>
      <c r="R30" s="119" t="s">
        <v>1266</v>
      </c>
      <c r="S30" s="122">
        <v>40527</v>
      </c>
      <c r="T30" s="123"/>
      <c r="U30" s="4"/>
      <c r="V30" s="4"/>
    </row>
    <row r="31" spans="1:22" ht="12.75">
      <c r="A31" s="367" t="s">
        <v>87</v>
      </c>
      <c r="B31" s="368"/>
      <c r="C31" s="369" t="s">
        <v>624</v>
      </c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70"/>
      <c r="T31" s="123"/>
      <c r="U31" s="4"/>
      <c r="V31" s="4"/>
    </row>
    <row r="32" spans="1:19" ht="12.75">
      <c r="A32" s="366"/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</row>
    <row r="33" spans="1:22" ht="12.75">
      <c r="A33" s="61" t="s">
        <v>1351</v>
      </c>
      <c r="B33" s="369" t="s">
        <v>623</v>
      </c>
      <c r="C33" s="369"/>
      <c r="D33" s="369"/>
      <c r="E33" s="369"/>
      <c r="F33" s="369"/>
      <c r="G33" s="369"/>
      <c r="H33" s="369"/>
      <c r="I33" s="369"/>
      <c r="J33" s="370"/>
      <c r="K33" s="368" t="s">
        <v>64</v>
      </c>
      <c r="L33" s="368"/>
      <c r="M33" s="369" t="s">
        <v>623</v>
      </c>
      <c r="N33" s="369"/>
      <c r="O33" s="370"/>
      <c r="P33" s="112" t="s">
        <v>1265</v>
      </c>
      <c r="Q33" s="122">
        <v>40449</v>
      </c>
      <c r="R33" s="119" t="s">
        <v>1266</v>
      </c>
      <c r="S33" s="122">
        <v>40452</v>
      </c>
      <c r="T33" s="123"/>
      <c r="U33" s="4"/>
      <c r="V33" s="4"/>
    </row>
    <row r="34" spans="1:22" ht="12.75">
      <c r="A34" s="367" t="s">
        <v>87</v>
      </c>
      <c r="B34" s="368"/>
      <c r="C34" s="369" t="s">
        <v>624</v>
      </c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70"/>
      <c r="T34" s="123"/>
      <c r="U34" s="4"/>
      <c r="V34" s="4"/>
    </row>
    <row r="35" spans="1:19" ht="12.75">
      <c r="A35" s="366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</row>
    <row r="36" spans="1:19" s="45" customFormat="1" ht="13.5" customHeight="1">
      <c r="A36" s="367" t="s">
        <v>661</v>
      </c>
      <c r="B36" s="368"/>
      <c r="C36" s="368"/>
      <c r="D36" s="368"/>
      <c r="E36" s="368"/>
      <c r="F36" s="368"/>
      <c r="G36" s="368"/>
      <c r="H36" s="371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</row>
    <row r="37" spans="1:22" ht="12.75">
      <c r="A37" s="61" t="s">
        <v>1351</v>
      </c>
      <c r="B37" s="369" t="s">
        <v>662</v>
      </c>
      <c r="C37" s="369"/>
      <c r="D37" s="369"/>
      <c r="E37" s="369"/>
      <c r="F37" s="369"/>
      <c r="G37" s="369"/>
      <c r="H37" s="369"/>
      <c r="I37" s="369"/>
      <c r="J37" s="370"/>
      <c r="K37" s="368" t="s">
        <v>64</v>
      </c>
      <c r="L37" s="368"/>
      <c r="M37" s="369" t="s">
        <v>664</v>
      </c>
      <c r="N37" s="369"/>
      <c r="O37" s="370"/>
      <c r="P37" s="112" t="s">
        <v>1265</v>
      </c>
      <c r="Q37" s="122">
        <v>40455</v>
      </c>
      <c r="R37" s="119" t="s">
        <v>1266</v>
      </c>
      <c r="S37" s="122">
        <v>40460</v>
      </c>
      <c r="T37" s="123"/>
      <c r="U37" s="4"/>
      <c r="V37" s="4"/>
    </row>
    <row r="38" spans="1:22" ht="12.75">
      <c r="A38" s="367" t="s">
        <v>87</v>
      </c>
      <c r="B38" s="368"/>
      <c r="C38" s="369" t="s">
        <v>663</v>
      </c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70"/>
      <c r="T38" s="123"/>
      <c r="U38" s="4"/>
      <c r="V38" s="4"/>
    </row>
    <row r="39" spans="1:19" ht="12.75">
      <c r="A39" s="366"/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</row>
    <row r="40" spans="1:19" s="45" customFormat="1" ht="13.5" customHeight="1">
      <c r="A40" s="367" t="s">
        <v>739</v>
      </c>
      <c r="B40" s="368"/>
      <c r="C40" s="368"/>
      <c r="D40" s="368"/>
      <c r="E40" s="368"/>
      <c r="F40" s="368"/>
      <c r="G40" s="368"/>
      <c r="H40" s="371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</row>
    <row r="41" spans="1:22" ht="12.75">
      <c r="A41" s="61" t="s">
        <v>1351</v>
      </c>
      <c r="B41" s="369" t="s">
        <v>740</v>
      </c>
      <c r="C41" s="369"/>
      <c r="D41" s="369"/>
      <c r="E41" s="369"/>
      <c r="F41" s="369"/>
      <c r="G41" s="369"/>
      <c r="H41" s="369"/>
      <c r="I41" s="369"/>
      <c r="J41" s="370"/>
      <c r="K41" s="368" t="s">
        <v>64</v>
      </c>
      <c r="L41" s="368"/>
      <c r="M41" s="369" t="s">
        <v>743</v>
      </c>
      <c r="N41" s="369"/>
      <c r="O41" s="370"/>
      <c r="P41" s="112" t="s">
        <v>1265</v>
      </c>
      <c r="Q41" s="122">
        <v>40506</v>
      </c>
      <c r="R41" s="119" t="s">
        <v>1266</v>
      </c>
      <c r="S41" s="122">
        <v>40508</v>
      </c>
      <c r="T41" s="123"/>
      <c r="U41" s="4"/>
      <c r="V41" s="4"/>
    </row>
    <row r="42" spans="1:22" ht="12.75">
      <c r="A42" s="367" t="s">
        <v>87</v>
      </c>
      <c r="B42" s="368"/>
      <c r="C42" s="369" t="s">
        <v>741</v>
      </c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70"/>
      <c r="T42" s="123"/>
      <c r="U42" s="4"/>
      <c r="V42" s="4"/>
    </row>
    <row r="43" spans="1:19" ht="12.75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</row>
    <row r="44" spans="1:22" ht="12.75">
      <c r="A44" s="61" t="s">
        <v>1351</v>
      </c>
      <c r="B44" s="369" t="s">
        <v>740</v>
      </c>
      <c r="C44" s="369"/>
      <c r="D44" s="369"/>
      <c r="E44" s="369"/>
      <c r="F44" s="369"/>
      <c r="G44" s="369"/>
      <c r="H44" s="369"/>
      <c r="I44" s="369"/>
      <c r="J44" s="370"/>
      <c r="K44" s="368" t="s">
        <v>64</v>
      </c>
      <c r="L44" s="368"/>
      <c r="M44" s="369" t="s">
        <v>744</v>
      </c>
      <c r="N44" s="369"/>
      <c r="O44" s="370"/>
      <c r="P44" s="112" t="s">
        <v>1265</v>
      </c>
      <c r="Q44" s="122">
        <v>40438</v>
      </c>
      <c r="R44" s="119" t="s">
        <v>1266</v>
      </c>
      <c r="S44" s="122">
        <v>40438</v>
      </c>
      <c r="T44" s="123"/>
      <c r="U44" s="4"/>
      <c r="V44" s="4"/>
    </row>
    <row r="45" spans="1:22" ht="12.75">
      <c r="A45" s="367" t="s">
        <v>87</v>
      </c>
      <c r="B45" s="368"/>
      <c r="C45" s="369" t="s">
        <v>742</v>
      </c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70"/>
      <c r="T45" s="123"/>
      <c r="U45" s="4"/>
      <c r="V45" s="4"/>
    </row>
    <row r="46" spans="1:19" ht="12.75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</row>
    <row r="47" spans="1:19" ht="12.75">
      <c r="A47" s="366"/>
      <c r="B47" s="366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  <c r="R47" s="366"/>
      <c r="S47" s="366"/>
    </row>
  </sheetData>
  <sheetProtection password="CEFE" sheet="1"/>
  <mergeCells count="89">
    <mergeCell ref="A6:H6"/>
    <mergeCell ref="I6:S6"/>
    <mergeCell ref="A1:S1"/>
    <mergeCell ref="A2:S2"/>
    <mergeCell ref="A3:D3"/>
    <mergeCell ref="Q3:R3"/>
    <mergeCell ref="E3:P3"/>
    <mergeCell ref="A4:S5"/>
    <mergeCell ref="A10:H10"/>
    <mergeCell ref="I10:S10"/>
    <mergeCell ref="A9:S9"/>
    <mergeCell ref="B7:J7"/>
    <mergeCell ref="K7:L7"/>
    <mergeCell ref="M7:O7"/>
    <mergeCell ref="A8:B8"/>
    <mergeCell ref="C8:S8"/>
    <mergeCell ref="A14:H14"/>
    <mergeCell ref="I14:S14"/>
    <mergeCell ref="A13:S13"/>
    <mergeCell ref="B11:J11"/>
    <mergeCell ref="K11:L11"/>
    <mergeCell ref="M11:O11"/>
    <mergeCell ref="A12:B12"/>
    <mergeCell ref="C12:S12"/>
    <mergeCell ref="B15:J15"/>
    <mergeCell ref="K15:L15"/>
    <mergeCell ref="M15:O15"/>
    <mergeCell ref="A16:B16"/>
    <mergeCell ref="C16:S16"/>
    <mergeCell ref="A17:S17"/>
    <mergeCell ref="B18:J18"/>
    <mergeCell ref="K18:L18"/>
    <mergeCell ref="M18:O18"/>
    <mergeCell ref="A21:H21"/>
    <mergeCell ref="I21:S21"/>
    <mergeCell ref="A19:B19"/>
    <mergeCell ref="C19:S19"/>
    <mergeCell ref="A20:S20"/>
    <mergeCell ref="A25:H25"/>
    <mergeCell ref="I25:S25"/>
    <mergeCell ref="A24:S24"/>
    <mergeCell ref="B22:J22"/>
    <mergeCell ref="K22:L22"/>
    <mergeCell ref="M22:O22"/>
    <mergeCell ref="A23:B23"/>
    <mergeCell ref="C23:S23"/>
    <mergeCell ref="A29:H29"/>
    <mergeCell ref="I29:S29"/>
    <mergeCell ref="A28:S28"/>
    <mergeCell ref="B26:J26"/>
    <mergeCell ref="K26:L26"/>
    <mergeCell ref="M26:O26"/>
    <mergeCell ref="A27:B27"/>
    <mergeCell ref="C27:S27"/>
    <mergeCell ref="B30:J30"/>
    <mergeCell ref="K30:L30"/>
    <mergeCell ref="M30:O30"/>
    <mergeCell ref="A31:B31"/>
    <mergeCell ref="C31:S31"/>
    <mergeCell ref="A32:S32"/>
    <mergeCell ref="B33:J33"/>
    <mergeCell ref="K33:L33"/>
    <mergeCell ref="M33:O33"/>
    <mergeCell ref="A36:H36"/>
    <mergeCell ref="I36:S36"/>
    <mergeCell ref="A34:B34"/>
    <mergeCell ref="C34:S34"/>
    <mergeCell ref="A35:S35"/>
    <mergeCell ref="A40:H40"/>
    <mergeCell ref="I40:S40"/>
    <mergeCell ref="A39:S39"/>
    <mergeCell ref="B37:J37"/>
    <mergeCell ref="K37:L37"/>
    <mergeCell ref="M37:O37"/>
    <mergeCell ref="A38:B38"/>
    <mergeCell ref="C38:S38"/>
    <mergeCell ref="B41:J41"/>
    <mergeCell ref="K41:L41"/>
    <mergeCell ref="M41:O41"/>
    <mergeCell ref="A42:B42"/>
    <mergeCell ref="C42:S42"/>
    <mergeCell ref="A43:S43"/>
    <mergeCell ref="B44:J44"/>
    <mergeCell ref="K44:L44"/>
    <mergeCell ref="M44:O44"/>
    <mergeCell ref="A47:S47"/>
    <mergeCell ref="A45:B45"/>
    <mergeCell ref="C45:S45"/>
    <mergeCell ref="A46:S4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88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0" t="s">
        <v>1271</v>
      </c>
      <c r="R3" s="381"/>
      <c r="S3" s="2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s="45" customFormat="1" ht="13.5" customHeight="1">
      <c r="A6" s="112" t="s">
        <v>89</v>
      </c>
      <c r="B6" s="369" t="s">
        <v>2</v>
      </c>
      <c r="C6" s="369"/>
      <c r="D6" s="369"/>
      <c r="E6" s="369"/>
      <c r="F6" s="369"/>
      <c r="G6" s="369"/>
      <c r="H6" s="370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22" ht="12.75">
      <c r="A7" s="61" t="s">
        <v>90</v>
      </c>
      <c r="B7" s="369" t="s">
        <v>303</v>
      </c>
      <c r="C7" s="369"/>
      <c r="D7" s="369"/>
      <c r="E7" s="369"/>
      <c r="F7" s="369"/>
      <c r="G7" s="369"/>
      <c r="H7" s="369"/>
      <c r="I7" s="369"/>
      <c r="J7" s="369"/>
      <c r="K7" s="367" t="s">
        <v>1351</v>
      </c>
      <c r="L7" s="368"/>
      <c r="M7" s="369" t="s">
        <v>306</v>
      </c>
      <c r="N7" s="369"/>
      <c r="O7" s="370"/>
      <c r="P7" s="112" t="s">
        <v>1265</v>
      </c>
      <c r="Q7" s="122">
        <v>40514</v>
      </c>
      <c r="R7" s="119" t="s">
        <v>1266</v>
      </c>
      <c r="S7" s="122">
        <v>40515</v>
      </c>
      <c r="T7" s="123"/>
      <c r="U7" s="4"/>
      <c r="V7" s="4"/>
    </row>
    <row r="8" spans="1:22" ht="12.75">
      <c r="A8" s="367" t="s">
        <v>87</v>
      </c>
      <c r="B8" s="368"/>
      <c r="C8" s="369" t="s">
        <v>304</v>
      </c>
      <c r="D8" s="369"/>
      <c r="E8" s="369"/>
      <c r="F8" s="369"/>
      <c r="G8" s="369"/>
      <c r="H8" s="369"/>
      <c r="I8" s="369"/>
      <c r="J8" s="369"/>
      <c r="K8" s="369"/>
      <c r="L8" s="370"/>
      <c r="M8" s="367" t="s">
        <v>64</v>
      </c>
      <c r="N8" s="368"/>
      <c r="O8" s="369" t="s">
        <v>307</v>
      </c>
      <c r="P8" s="369"/>
      <c r="Q8" s="369"/>
      <c r="R8" s="369"/>
      <c r="S8" s="370"/>
      <c r="T8" s="123"/>
      <c r="U8" s="4"/>
      <c r="V8" s="4"/>
    </row>
    <row r="9" spans="1:19" ht="12.75">
      <c r="A9" s="366"/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</row>
    <row r="10" spans="1:22" ht="12.75">
      <c r="A10" s="61" t="s">
        <v>90</v>
      </c>
      <c r="B10" s="369" t="s">
        <v>305</v>
      </c>
      <c r="C10" s="369"/>
      <c r="D10" s="369"/>
      <c r="E10" s="369"/>
      <c r="F10" s="369"/>
      <c r="G10" s="369"/>
      <c r="H10" s="369"/>
      <c r="I10" s="369"/>
      <c r="J10" s="369"/>
      <c r="K10" s="367" t="s">
        <v>1351</v>
      </c>
      <c r="L10" s="368"/>
      <c r="M10" s="369" t="s">
        <v>306</v>
      </c>
      <c r="N10" s="369"/>
      <c r="O10" s="370"/>
      <c r="P10" s="112" t="s">
        <v>1265</v>
      </c>
      <c r="Q10" s="122">
        <v>40514</v>
      </c>
      <c r="R10" s="119" t="s">
        <v>1266</v>
      </c>
      <c r="S10" s="122">
        <v>40515</v>
      </c>
      <c r="T10" s="123"/>
      <c r="U10" s="4"/>
      <c r="V10" s="4"/>
    </row>
    <row r="11" spans="1:22" ht="12.75">
      <c r="A11" s="367" t="s">
        <v>87</v>
      </c>
      <c r="B11" s="368"/>
      <c r="C11" s="369" t="s">
        <v>304</v>
      </c>
      <c r="D11" s="369"/>
      <c r="E11" s="369"/>
      <c r="F11" s="369"/>
      <c r="G11" s="369"/>
      <c r="H11" s="369"/>
      <c r="I11" s="369"/>
      <c r="J11" s="369"/>
      <c r="K11" s="369"/>
      <c r="L11" s="370"/>
      <c r="M11" s="367" t="s">
        <v>64</v>
      </c>
      <c r="N11" s="368"/>
      <c r="O11" s="369" t="s">
        <v>307</v>
      </c>
      <c r="P11" s="369"/>
      <c r="Q11" s="369"/>
      <c r="R11" s="369"/>
      <c r="S11" s="370"/>
      <c r="T11" s="123"/>
      <c r="U11" s="4"/>
      <c r="V11" s="4"/>
    </row>
    <row r="12" spans="1:19" ht="12" customHeight="1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</row>
    <row r="13" spans="1:19" s="45" customFormat="1" ht="13.5" customHeight="1">
      <c r="A13" s="112" t="s">
        <v>89</v>
      </c>
      <c r="B13" s="369" t="s">
        <v>10</v>
      </c>
      <c r="C13" s="369"/>
      <c r="D13" s="369"/>
      <c r="E13" s="369"/>
      <c r="F13" s="369"/>
      <c r="G13" s="369"/>
      <c r="H13" s="370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</row>
    <row r="14" spans="1:22" ht="12.75">
      <c r="A14" s="61" t="s">
        <v>90</v>
      </c>
      <c r="B14" s="369" t="s">
        <v>339</v>
      </c>
      <c r="C14" s="369"/>
      <c r="D14" s="369"/>
      <c r="E14" s="369"/>
      <c r="F14" s="369"/>
      <c r="G14" s="369"/>
      <c r="H14" s="369"/>
      <c r="I14" s="369"/>
      <c r="J14" s="369"/>
      <c r="K14" s="367" t="s">
        <v>1351</v>
      </c>
      <c r="L14" s="368"/>
      <c r="M14" s="369" t="s">
        <v>344</v>
      </c>
      <c r="N14" s="369"/>
      <c r="O14" s="370"/>
      <c r="P14" s="112" t="s">
        <v>1265</v>
      </c>
      <c r="Q14" s="122">
        <v>40524</v>
      </c>
      <c r="R14" s="119" t="s">
        <v>1266</v>
      </c>
      <c r="S14" s="122" t="s">
        <v>345</v>
      </c>
      <c r="T14" s="123"/>
      <c r="U14" s="4"/>
      <c r="V14" s="4"/>
    </row>
    <row r="15" spans="1:22" ht="12.75">
      <c r="A15" s="367" t="s">
        <v>87</v>
      </c>
      <c r="B15" s="368"/>
      <c r="C15" s="369" t="s">
        <v>340</v>
      </c>
      <c r="D15" s="369"/>
      <c r="E15" s="369"/>
      <c r="F15" s="369"/>
      <c r="G15" s="369"/>
      <c r="H15" s="369"/>
      <c r="I15" s="369"/>
      <c r="J15" s="369"/>
      <c r="K15" s="369"/>
      <c r="L15" s="370"/>
      <c r="M15" s="367" t="s">
        <v>64</v>
      </c>
      <c r="N15" s="368"/>
      <c r="O15" s="369" t="s">
        <v>346</v>
      </c>
      <c r="P15" s="369"/>
      <c r="Q15" s="369"/>
      <c r="R15" s="369"/>
      <c r="S15" s="370"/>
      <c r="T15" s="123"/>
      <c r="U15" s="4"/>
      <c r="V15" s="4"/>
    </row>
    <row r="16" spans="1:19" s="45" customFormat="1" ht="13.5" customHeight="1" hidden="1">
      <c r="A16" s="112" t="s">
        <v>89</v>
      </c>
      <c r="B16" s="369" t="s">
        <v>10</v>
      </c>
      <c r="C16" s="369"/>
      <c r="D16" s="369"/>
      <c r="E16" s="369"/>
      <c r="F16" s="369"/>
      <c r="G16" s="369"/>
      <c r="H16" s="370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</row>
    <row r="17" spans="1:19" ht="12.7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</row>
    <row r="18" spans="1:22" ht="12.75">
      <c r="A18" s="61" t="s">
        <v>90</v>
      </c>
      <c r="B18" s="369" t="s">
        <v>341</v>
      </c>
      <c r="C18" s="369"/>
      <c r="D18" s="369"/>
      <c r="E18" s="369"/>
      <c r="F18" s="369"/>
      <c r="G18" s="369"/>
      <c r="H18" s="369"/>
      <c r="I18" s="369"/>
      <c r="J18" s="369"/>
      <c r="K18" s="367" t="s">
        <v>1351</v>
      </c>
      <c r="L18" s="368"/>
      <c r="M18" s="369" t="s">
        <v>348</v>
      </c>
      <c r="N18" s="369"/>
      <c r="O18" s="370"/>
      <c r="P18" s="112" t="s">
        <v>1265</v>
      </c>
      <c r="Q18" s="122">
        <v>40423</v>
      </c>
      <c r="R18" s="119" t="s">
        <v>1266</v>
      </c>
      <c r="S18" s="122">
        <v>40424</v>
      </c>
      <c r="T18" s="123"/>
      <c r="U18" s="4"/>
      <c r="V18" s="4"/>
    </row>
    <row r="19" spans="1:22" ht="12.75">
      <c r="A19" s="367" t="s">
        <v>87</v>
      </c>
      <c r="B19" s="368"/>
      <c r="C19" s="369" t="s">
        <v>342</v>
      </c>
      <c r="D19" s="369"/>
      <c r="E19" s="369"/>
      <c r="F19" s="369"/>
      <c r="G19" s="369"/>
      <c r="H19" s="369"/>
      <c r="I19" s="369"/>
      <c r="J19" s="369"/>
      <c r="K19" s="369"/>
      <c r="L19" s="370"/>
      <c r="M19" s="367" t="s">
        <v>64</v>
      </c>
      <c r="N19" s="368"/>
      <c r="O19" s="369" t="s">
        <v>135</v>
      </c>
      <c r="P19" s="369"/>
      <c r="Q19" s="369"/>
      <c r="R19" s="369"/>
      <c r="S19" s="370"/>
      <c r="T19" s="123"/>
      <c r="U19" s="4"/>
      <c r="V19" s="4"/>
    </row>
    <row r="20" spans="1:19" ht="12.75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</row>
    <row r="21" spans="1:22" ht="12.75">
      <c r="A21" s="61" t="s">
        <v>90</v>
      </c>
      <c r="B21" s="369" t="s">
        <v>343</v>
      </c>
      <c r="C21" s="369"/>
      <c r="D21" s="369"/>
      <c r="E21" s="369"/>
      <c r="F21" s="369"/>
      <c r="G21" s="369"/>
      <c r="H21" s="369"/>
      <c r="I21" s="369"/>
      <c r="J21" s="369"/>
      <c r="K21" s="367" t="s">
        <v>1351</v>
      </c>
      <c r="L21" s="368"/>
      <c r="M21" s="369" t="s">
        <v>336</v>
      </c>
      <c r="N21" s="369"/>
      <c r="O21" s="370"/>
      <c r="P21" s="112" t="s">
        <v>1265</v>
      </c>
      <c r="Q21" s="122">
        <v>40422</v>
      </c>
      <c r="R21" s="119" t="s">
        <v>1266</v>
      </c>
      <c r="S21" s="122">
        <v>40424</v>
      </c>
      <c r="T21" s="123"/>
      <c r="U21" s="4"/>
      <c r="V21" s="4"/>
    </row>
    <row r="22" spans="1:22" ht="12.75">
      <c r="A22" s="367" t="s">
        <v>87</v>
      </c>
      <c r="B22" s="368"/>
      <c r="C22" s="369" t="s">
        <v>342</v>
      </c>
      <c r="D22" s="369"/>
      <c r="E22" s="369"/>
      <c r="F22" s="369"/>
      <c r="G22" s="369"/>
      <c r="H22" s="369"/>
      <c r="I22" s="369"/>
      <c r="J22" s="369"/>
      <c r="K22" s="369"/>
      <c r="L22" s="370"/>
      <c r="M22" s="367" t="s">
        <v>64</v>
      </c>
      <c r="N22" s="368"/>
      <c r="O22" s="369" t="s">
        <v>347</v>
      </c>
      <c r="P22" s="369"/>
      <c r="Q22" s="369"/>
      <c r="R22" s="369"/>
      <c r="S22" s="370"/>
      <c r="T22" s="123"/>
      <c r="U22" s="4"/>
      <c r="V22" s="4"/>
    </row>
    <row r="23" spans="1:19" ht="12.7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</row>
    <row r="24" spans="1:19" s="45" customFormat="1" ht="13.5" customHeight="1">
      <c r="A24" s="112" t="s">
        <v>89</v>
      </c>
      <c r="B24" s="369" t="s">
        <v>12</v>
      </c>
      <c r="C24" s="369"/>
      <c r="D24" s="369"/>
      <c r="E24" s="369"/>
      <c r="F24" s="369"/>
      <c r="G24" s="369"/>
      <c r="H24" s="370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</row>
    <row r="25" spans="1:22" ht="12.75">
      <c r="A25" s="61" t="s">
        <v>90</v>
      </c>
      <c r="B25" s="369" t="s">
        <v>423</v>
      </c>
      <c r="C25" s="369"/>
      <c r="D25" s="369"/>
      <c r="E25" s="369"/>
      <c r="F25" s="369"/>
      <c r="G25" s="369"/>
      <c r="H25" s="369"/>
      <c r="I25" s="369"/>
      <c r="J25" s="369"/>
      <c r="K25" s="367" t="s">
        <v>1351</v>
      </c>
      <c r="L25" s="368"/>
      <c r="M25" s="369" t="s">
        <v>425</v>
      </c>
      <c r="N25" s="369"/>
      <c r="O25" s="370"/>
      <c r="P25" s="112" t="s">
        <v>1265</v>
      </c>
      <c r="Q25" s="122">
        <v>40525</v>
      </c>
      <c r="R25" s="119" t="s">
        <v>1266</v>
      </c>
      <c r="S25" s="122">
        <v>40526</v>
      </c>
      <c r="T25" s="123"/>
      <c r="U25" s="4"/>
      <c r="V25" s="4"/>
    </row>
    <row r="26" spans="1:22" ht="12.75">
      <c r="A26" s="367" t="s">
        <v>87</v>
      </c>
      <c r="B26" s="368"/>
      <c r="C26" s="369" t="s">
        <v>424</v>
      </c>
      <c r="D26" s="369"/>
      <c r="E26" s="369"/>
      <c r="F26" s="369"/>
      <c r="G26" s="369"/>
      <c r="H26" s="369"/>
      <c r="I26" s="369"/>
      <c r="J26" s="369"/>
      <c r="K26" s="369"/>
      <c r="L26" s="370"/>
      <c r="M26" s="367" t="s">
        <v>64</v>
      </c>
      <c r="N26" s="368"/>
      <c r="O26" s="369" t="s">
        <v>347</v>
      </c>
      <c r="P26" s="369"/>
      <c r="Q26" s="369"/>
      <c r="R26" s="369"/>
      <c r="S26" s="370"/>
      <c r="T26" s="123"/>
      <c r="U26" s="4"/>
      <c r="V26" s="4"/>
    </row>
    <row r="27" spans="1:19" ht="12.75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</row>
    <row r="28" spans="1:19" s="45" customFormat="1" ht="13.5" customHeight="1">
      <c r="A28" s="112" t="s">
        <v>89</v>
      </c>
      <c r="B28" s="369" t="s">
        <v>467</v>
      </c>
      <c r="C28" s="369"/>
      <c r="D28" s="369"/>
      <c r="E28" s="369"/>
      <c r="F28" s="369"/>
      <c r="G28" s="369"/>
      <c r="H28" s="370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</row>
    <row r="29" spans="1:22" ht="12.75">
      <c r="A29" s="61" t="s">
        <v>90</v>
      </c>
      <c r="B29" s="369" t="s">
        <v>13</v>
      </c>
      <c r="C29" s="369"/>
      <c r="D29" s="369"/>
      <c r="E29" s="369"/>
      <c r="F29" s="369"/>
      <c r="G29" s="369"/>
      <c r="H29" s="369"/>
      <c r="I29" s="369"/>
      <c r="J29" s="369"/>
      <c r="K29" s="367" t="s">
        <v>1351</v>
      </c>
      <c r="L29" s="368"/>
      <c r="M29" s="369" t="s">
        <v>471</v>
      </c>
      <c r="N29" s="369"/>
      <c r="O29" s="370"/>
      <c r="P29" s="112" t="s">
        <v>1265</v>
      </c>
      <c r="Q29" s="122">
        <v>40508</v>
      </c>
      <c r="R29" s="119" t="s">
        <v>1266</v>
      </c>
      <c r="S29" s="122">
        <v>40508</v>
      </c>
      <c r="T29" s="123"/>
      <c r="U29" s="4"/>
      <c r="V29" s="4"/>
    </row>
    <row r="30" spans="1:22" ht="12.75">
      <c r="A30" s="367" t="s">
        <v>87</v>
      </c>
      <c r="B30" s="368"/>
      <c r="C30" s="369" t="s">
        <v>468</v>
      </c>
      <c r="D30" s="369"/>
      <c r="E30" s="369"/>
      <c r="F30" s="369"/>
      <c r="G30" s="369"/>
      <c r="H30" s="369"/>
      <c r="I30" s="369"/>
      <c r="J30" s="369"/>
      <c r="K30" s="369"/>
      <c r="L30" s="370"/>
      <c r="M30" s="367" t="s">
        <v>64</v>
      </c>
      <c r="N30" s="368"/>
      <c r="O30" s="369" t="s">
        <v>135</v>
      </c>
      <c r="P30" s="369"/>
      <c r="Q30" s="369"/>
      <c r="R30" s="369"/>
      <c r="S30" s="370"/>
      <c r="T30" s="123"/>
      <c r="U30" s="4"/>
      <c r="V30" s="4"/>
    </row>
    <row r="31" spans="1:19" ht="12.7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</row>
    <row r="32" spans="1:22" ht="12.75">
      <c r="A32" s="61" t="s">
        <v>90</v>
      </c>
      <c r="B32" s="369" t="s">
        <v>469</v>
      </c>
      <c r="C32" s="369"/>
      <c r="D32" s="369"/>
      <c r="E32" s="369"/>
      <c r="F32" s="369"/>
      <c r="G32" s="369"/>
      <c r="H32" s="369"/>
      <c r="I32" s="369"/>
      <c r="J32" s="369"/>
      <c r="K32" s="367" t="s">
        <v>1351</v>
      </c>
      <c r="L32" s="368"/>
      <c r="M32" s="369" t="s">
        <v>472</v>
      </c>
      <c r="N32" s="369"/>
      <c r="O32" s="370"/>
      <c r="P32" s="112" t="s">
        <v>1265</v>
      </c>
      <c r="Q32" s="122">
        <v>40478</v>
      </c>
      <c r="R32" s="119" t="s">
        <v>1266</v>
      </c>
      <c r="S32" s="122">
        <v>40480</v>
      </c>
      <c r="T32" s="123"/>
      <c r="U32" s="4"/>
      <c r="V32" s="4"/>
    </row>
    <row r="33" spans="1:22" ht="12.75">
      <c r="A33" s="367" t="s">
        <v>87</v>
      </c>
      <c r="B33" s="368"/>
      <c r="C33" s="369" t="s">
        <v>470</v>
      </c>
      <c r="D33" s="369"/>
      <c r="E33" s="369"/>
      <c r="F33" s="369"/>
      <c r="G33" s="369"/>
      <c r="H33" s="369"/>
      <c r="I33" s="369"/>
      <c r="J33" s="369"/>
      <c r="K33" s="369"/>
      <c r="L33" s="370"/>
      <c r="M33" s="367" t="s">
        <v>64</v>
      </c>
      <c r="N33" s="368"/>
      <c r="O33" s="369" t="s">
        <v>135</v>
      </c>
      <c r="P33" s="369"/>
      <c r="Q33" s="369"/>
      <c r="R33" s="369"/>
      <c r="S33" s="370"/>
      <c r="T33" s="123"/>
      <c r="U33" s="4"/>
      <c r="V33" s="4"/>
    </row>
    <row r="34" spans="1:19" ht="12.75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</row>
    <row r="35" spans="1:19" s="45" customFormat="1" ht="13.5" customHeight="1">
      <c r="A35" s="112" t="s">
        <v>89</v>
      </c>
      <c r="B35" s="369" t="s">
        <v>661</v>
      </c>
      <c r="C35" s="369"/>
      <c r="D35" s="369"/>
      <c r="E35" s="369"/>
      <c r="F35" s="369"/>
      <c r="G35" s="369"/>
      <c r="H35" s="370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</row>
    <row r="36" spans="1:22" ht="12.75">
      <c r="A36" s="61" t="s">
        <v>90</v>
      </c>
      <c r="B36" s="369" t="s">
        <v>665</v>
      </c>
      <c r="C36" s="369"/>
      <c r="D36" s="369"/>
      <c r="E36" s="369"/>
      <c r="F36" s="369"/>
      <c r="G36" s="369"/>
      <c r="H36" s="369"/>
      <c r="I36" s="369"/>
      <c r="J36" s="369"/>
      <c r="K36" s="367" t="s">
        <v>1351</v>
      </c>
      <c r="L36" s="368"/>
      <c r="M36" s="369" t="s">
        <v>420</v>
      </c>
      <c r="N36" s="369"/>
      <c r="O36" s="370"/>
      <c r="P36" s="112" t="s">
        <v>1265</v>
      </c>
      <c r="Q36" s="122">
        <v>40485</v>
      </c>
      <c r="R36" s="119" t="s">
        <v>1266</v>
      </c>
      <c r="S36" s="122">
        <v>40488</v>
      </c>
      <c r="T36" s="123"/>
      <c r="U36" s="4"/>
      <c r="V36" s="4"/>
    </row>
    <row r="37" spans="1:22" ht="12.75">
      <c r="A37" s="367" t="s">
        <v>87</v>
      </c>
      <c r="B37" s="368"/>
      <c r="C37" s="369" t="s">
        <v>666</v>
      </c>
      <c r="D37" s="369"/>
      <c r="E37" s="369"/>
      <c r="F37" s="369"/>
      <c r="G37" s="369"/>
      <c r="H37" s="369"/>
      <c r="I37" s="369"/>
      <c r="J37" s="369"/>
      <c r="K37" s="369"/>
      <c r="L37" s="370"/>
      <c r="M37" s="367" t="s">
        <v>64</v>
      </c>
      <c r="N37" s="368"/>
      <c r="O37" s="369" t="s">
        <v>667</v>
      </c>
      <c r="P37" s="369"/>
      <c r="Q37" s="369"/>
      <c r="R37" s="369"/>
      <c r="S37" s="370"/>
      <c r="T37" s="123"/>
      <c r="U37" s="4"/>
      <c r="V37" s="4"/>
    </row>
    <row r="38" spans="1:19" ht="12.75">
      <c r="A38" s="366"/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</row>
    <row r="39" spans="1:19" s="45" customFormat="1" ht="13.5" customHeight="1">
      <c r="A39" s="112" t="s">
        <v>89</v>
      </c>
      <c r="B39" s="369" t="s">
        <v>739</v>
      </c>
      <c r="C39" s="369"/>
      <c r="D39" s="369"/>
      <c r="E39" s="369"/>
      <c r="F39" s="369"/>
      <c r="G39" s="369"/>
      <c r="H39" s="370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</row>
    <row r="40" spans="1:22" ht="12.75">
      <c r="A40" s="61" t="s">
        <v>90</v>
      </c>
      <c r="B40" s="369" t="s">
        <v>745</v>
      </c>
      <c r="C40" s="369"/>
      <c r="D40" s="369"/>
      <c r="E40" s="369"/>
      <c r="F40" s="369"/>
      <c r="G40" s="369"/>
      <c r="H40" s="369"/>
      <c r="I40" s="369"/>
      <c r="J40" s="369"/>
      <c r="K40" s="367" t="s">
        <v>1351</v>
      </c>
      <c r="L40" s="368"/>
      <c r="M40" s="369" t="s">
        <v>471</v>
      </c>
      <c r="N40" s="369"/>
      <c r="O40" s="370"/>
      <c r="P40" s="112" t="s">
        <v>1265</v>
      </c>
      <c r="Q40" s="122">
        <v>40466</v>
      </c>
      <c r="R40" s="119" t="s">
        <v>1266</v>
      </c>
      <c r="S40" s="122">
        <v>40466</v>
      </c>
      <c r="T40" s="123"/>
      <c r="U40" s="4"/>
      <c r="V40" s="4"/>
    </row>
    <row r="41" spans="1:22" ht="12.75">
      <c r="A41" s="367" t="s">
        <v>87</v>
      </c>
      <c r="B41" s="368"/>
      <c r="C41" s="369" t="s">
        <v>746</v>
      </c>
      <c r="D41" s="369"/>
      <c r="E41" s="369"/>
      <c r="F41" s="369"/>
      <c r="G41" s="369"/>
      <c r="H41" s="369"/>
      <c r="I41" s="369"/>
      <c r="J41" s="369"/>
      <c r="K41" s="369"/>
      <c r="L41" s="370"/>
      <c r="M41" s="367" t="s">
        <v>64</v>
      </c>
      <c r="N41" s="368"/>
      <c r="O41" s="369" t="s">
        <v>750</v>
      </c>
      <c r="P41" s="369"/>
      <c r="Q41" s="369"/>
      <c r="R41" s="369"/>
      <c r="S41" s="370"/>
      <c r="T41" s="123"/>
      <c r="U41" s="4"/>
      <c r="V41" s="4"/>
    </row>
    <row r="42" spans="1:19" ht="12.75">
      <c r="A42" s="366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</row>
    <row r="43" spans="1:22" ht="12.75">
      <c r="A43" s="61" t="s">
        <v>90</v>
      </c>
      <c r="B43" s="369" t="s">
        <v>747</v>
      </c>
      <c r="C43" s="369"/>
      <c r="D43" s="369"/>
      <c r="E43" s="369"/>
      <c r="F43" s="369"/>
      <c r="G43" s="369"/>
      <c r="H43" s="369"/>
      <c r="I43" s="369"/>
      <c r="J43" s="369"/>
      <c r="K43" s="367" t="s">
        <v>1351</v>
      </c>
      <c r="L43" s="368"/>
      <c r="M43" s="369" t="s">
        <v>749</v>
      </c>
      <c r="N43" s="369"/>
      <c r="O43" s="370"/>
      <c r="P43" s="112" t="s">
        <v>1265</v>
      </c>
      <c r="Q43" s="122">
        <v>40468</v>
      </c>
      <c r="R43" s="119" t="s">
        <v>1266</v>
      </c>
      <c r="S43" s="122">
        <v>40473</v>
      </c>
      <c r="T43" s="123"/>
      <c r="U43" s="4"/>
      <c r="V43" s="4"/>
    </row>
    <row r="44" spans="1:22" ht="12.75">
      <c r="A44" s="367" t="s">
        <v>87</v>
      </c>
      <c r="B44" s="368"/>
      <c r="C44" s="369" t="s">
        <v>748</v>
      </c>
      <c r="D44" s="369"/>
      <c r="E44" s="369"/>
      <c r="F44" s="369"/>
      <c r="G44" s="369"/>
      <c r="H44" s="369"/>
      <c r="I44" s="369"/>
      <c r="J44" s="369"/>
      <c r="K44" s="369"/>
      <c r="L44" s="370"/>
      <c r="M44" s="367" t="s">
        <v>64</v>
      </c>
      <c r="N44" s="368"/>
      <c r="O44" s="369" t="s">
        <v>307</v>
      </c>
      <c r="P44" s="369"/>
      <c r="Q44" s="369"/>
      <c r="R44" s="369"/>
      <c r="S44" s="370"/>
      <c r="T44" s="123"/>
      <c r="U44" s="4"/>
      <c r="V44" s="4"/>
    </row>
    <row r="45" spans="1:19" ht="12.75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</row>
    <row r="46" spans="1:19" ht="12.75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</row>
  </sheetData>
  <sheetProtection password="CEFE" sheet="1"/>
  <mergeCells count="109">
    <mergeCell ref="A22:B22"/>
    <mergeCell ref="C22:L22"/>
    <mergeCell ref="M22:N22"/>
    <mergeCell ref="O22:S22"/>
    <mergeCell ref="B21:J21"/>
    <mergeCell ref="K21:L21"/>
    <mergeCell ref="M21:O21"/>
    <mergeCell ref="A19:B19"/>
    <mergeCell ref="C19:L19"/>
    <mergeCell ref="M19:N19"/>
    <mergeCell ref="O19:S19"/>
    <mergeCell ref="A20:S20"/>
    <mergeCell ref="B16:H16"/>
    <mergeCell ref="I16:S16"/>
    <mergeCell ref="B18:J18"/>
    <mergeCell ref="K18:L18"/>
    <mergeCell ref="M18:O18"/>
    <mergeCell ref="A17:S17"/>
    <mergeCell ref="M25:O25"/>
    <mergeCell ref="A26:B26"/>
    <mergeCell ref="C26:L26"/>
    <mergeCell ref="M26:N26"/>
    <mergeCell ref="O26:S26"/>
    <mergeCell ref="A4:S5"/>
    <mergeCell ref="A1:S1"/>
    <mergeCell ref="A2:S2"/>
    <mergeCell ref="A3:D3"/>
    <mergeCell ref="Q3:R3"/>
    <mergeCell ref="E3:P3"/>
    <mergeCell ref="B6:H6"/>
    <mergeCell ref="I6:S6"/>
    <mergeCell ref="B7:J7"/>
    <mergeCell ref="K7:L7"/>
    <mergeCell ref="M7:O7"/>
    <mergeCell ref="A8:B8"/>
    <mergeCell ref="C8:L8"/>
    <mergeCell ref="M8:N8"/>
    <mergeCell ref="O8:S8"/>
    <mergeCell ref="B10:J10"/>
    <mergeCell ref="K10:L10"/>
    <mergeCell ref="M10:O10"/>
    <mergeCell ref="A12:S12"/>
    <mergeCell ref="A11:B11"/>
    <mergeCell ref="C11:L11"/>
    <mergeCell ref="M11:N11"/>
    <mergeCell ref="O11:S11"/>
    <mergeCell ref="B13:H13"/>
    <mergeCell ref="I13:S13"/>
    <mergeCell ref="B14:J14"/>
    <mergeCell ref="K14:L14"/>
    <mergeCell ref="M14:O14"/>
    <mergeCell ref="A27:S27"/>
    <mergeCell ref="A15:B15"/>
    <mergeCell ref="C15:L15"/>
    <mergeCell ref="M15:N15"/>
    <mergeCell ref="O15:S15"/>
    <mergeCell ref="A23:S23"/>
    <mergeCell ref="B24:H24"/>
    <mergeCell ref="I24:S24"/>
    <mergeCell ref="B25:J25"/>
    <mergeCell ref="K25:L25"/>
    <mergeCell ref="B28:H28"/>
    <mergeCell ref="I28:S28"/>
    <mergeCell ref="B29:J29"/>
    <mergeCell ref="K29:L29"/>
    <mergeCell ref="M29:O29"/>
    <mergeCell ref="A30:B30"/>
    <mergeCell ref="C30:L30"/>
    <mergeCell ref="M30:N30"/>
    <mergeCell ref="O30:S30"/>
    <mergeCell ref="A31:S31"/>
    <mergeCell ref="B32:J32"/>
    <mergeCell ref="K32:L32"/>
    <mergeCell ref="M32:O32"/>
    <mergeCell ref="A34:S34"/>
    <mergeCell ref="A33:B33"/>
    <mergeCell ref="C33:L33"/>
    <mergeCell ref="M33:N33"/>
    <mergeCell ref="O33:S33"/>
    <mergeCell ref="B35:H35"/>
    <mergeCell ref="I35:S35"/>
    <mergeCell ref="B36:J36"/>
    <mergeCell ref="K36:L36"/>
    <mergeCell ref="M36:O36"/>
    <mergeCell ref="A38:S38"/>
    <mergeCell ref="A37:B37"/>
    <mergeCell ref="C37:L37"/>
    <mergeCell ref="M37:N37"/>
    <mergeCell ref="O37:S37"/>
    <mergeCell ref="B39:H39"/>
    <mergeCell ref="I39:S39"/>
    <mergeCell ref="B40:J40"/>
    <mergeCell ref="K40:L40"/>
    <mergeCell ref="M40:O40"/>
    <mergeCell ref="M43:O43"/>
    <mergeCell ref="A41:B41"/>
    <mergeCell ref="C41:L41"/>
    <mergeCell ref="M41:N41"/>
    <mergeCell ref="O41:S41"/>
    <mergeCell ref="A9:S9"/>
    <mergeCell ref="A46:S46"/>
    <mergeCell ref="A45:S45"/>
    <mergeCell ref="A44:B44"/>
    <mergeCell ref="C44:L44"/>
    <mergeCell ref="M44:N44"/>
    <mergeCell ref="O44:S44"/>
    <mergeCell ref="A42:S42"/>
    <mergeCell ref="B43:J43"/>
    <mergeCell ref="K43:L4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84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0" t="s">
        <v>1271</v>
      </c>
      <c r="R3" s="381"/>
      <c r="S3" s="2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s="45" customFormat="1" ht="13.5" customHeight="1">
      <c r="A6" s="367" t="s">
        <v>2</v>
      </c>
      <c r="B6" s="368"/>
      <c r="C6" s="368"/>
      <c r="D6" s="368"/>
      <c r="E6" s="368"/>
      <c r="F6" s="371"/>
      <c r="G6" s="386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22" ht="12.75">
      <c r="A7" s="61" t="s">
        <v>86</v>
      </c>
      <c r="B7" s="369" t="s">
        <v>308</v>
      </c>
      <c r="C7" s="369"/>
      <c r="D7" s="369"/>
      <c r="E7" s="369"/>
      <c r="F7" s="369"/>
      <c r="G7" s="369"/>
      <c r="H7" s="369"/>
      <c r="I7" s="369"/>
      <c r="J7" s="369"/>
      <c r="K7" s="369"/>
      <c r="L7" s="370"/>
      <c r="M7" s="61" t="s">
        <v>82</v>
      </c>
      <c r="N7" s="369" t="s">
        <v>309</v>
      </c>
      <c r="O7" s="369"/>
      <c r="P7" s="369"/>
      <c r="Q7" s="370"/>
      <c r="R7" s="121" t="s">
        <v>85</v>
      </c>
      <c r="S7" s="122" t="s">
        <v>310</v>
      </c>
      <c r="T7" s="123"/>
      <c r="U7" s="4"/>
      <c r="V7" s="4"/>
    </row>
    <row r="8" spans="1:19" ht="12.75">
      <c r="A8" s="366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</row>
    <row r="9" spans="1:19" s="45" customFormat="1" ht="13.5" customHeight="1">
      <c r="A9" s="367" t="s">
        <v>11</v>
      </c>
      <c r="B9" s="368"/>
      <c r="C9" s="368"/>
      <c r="D9" s="368"/>
      <c r="E9" s="368"/>
      <c r="F9" s="371"/>
      <c r="G9" s="386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</row>
    <row r="10" spans="1:22" ht="12.75">
      <c r="A10" s="61" t="s">
        <v>86</v>
      </c>
      <c r="B10" s="369" t="s">
        <v>401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70"/>
      <c r="M10" s="61" t="s">
        <v>82</v>
      </c>
      <c r="N10" s="369" t="s">
        <v>403</v>
      </c>
      <c r="O10" s="369"/>
      <c r="P10" s="369"/>
      <c r="Q10" s="370"/>
      <c r="R10" s="121" t="s">
        <v>85</v>
      </c>
      <c r="S10" s="122">
        <v>40425</v>
      </c>
      <c r="T10" s="123"/>
      <c r="U10" s="4"/>
      <c r="V10" s="4"/>
    </row>
    <row r="11" spans="1:22" ht="12.75">
      <c r="A11" s="61" t="s">
        <v>86</v>
      </c>
      <c r="B11" s="369" t="s">
        <v>402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70"/>
      <c r="M11" s="61" t="s">
        <v>82</v>
      </c>
      <c r="N11" s="369" t="s">
        <v>404</v>
      </c>
      <c r="O11" s="369"/>
      <c r="P11" s="369"/>
      <c r="Q11" s="370"/>
      <c r="R11" s="121" t="s">
        <v>85</v>
      </c>
      <c r="S11" s="122">
        <v>40403</v>
      </c>
      <c r="T11" s="123"/>
      <c r="U11" s="4"/>
      <c r="V11" s="4"/>
    </row>
    <row r="12" spans="1:19" ht="12.75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</row>
    <row r="13" spans="1:19" s="45" customFormat="1" ht="13.5" customHeight="1">
      <c r="A13" s="367" t="s">
        <v>12</v>
      </c>
      <c r="B13" s="368"/>
      <c r="C13" s="368"/>
      <c r="D13" s="368"/>
      <c r="E13" s="368"/>
      <c r="F13" s="371"/>
      <c r="G13" s="386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</row>
    <row r="14" spans="1:22" ht="12.75">
      <c r="A14" s="61" t="s">
        <v>86</v>
      </c>
      <c r="B14" s="369" t="s">
        <v>426</v>
      </c>
      <c r="C14" s="369"/>
      <c r="D14" s="369"/>
      <c r="E14" s="369"/>
      <c r="F14" s="369"/>
      <c r="G14" s="369"/>
      <c r="H14" s="369"/>
      <c r="I14" s="369"/>
      <c r="J14" s="369"/>
      <c r="K14" s="369"/>
      <c r="L14" s="370"/>
      <c r="M14" s="61" t="s">
        <v>82</v>
      </c>
      <c r="N14" s="369" t="s">
        <v>430</v>
      </c>
      <c r="O14" s="369"/>
      <c r="P14" s="369"/>
      <c r="Q14" s="370"/>
      <c r="R14" s="121" t="s">
        <v>85</v>
      </c>
      <c r="S14" s="122">
        <v>40470</v>
      </c>
      <c r="T14" s="123"/>
      <c r="U14" s="4"/>
      <c r="V14" s="4"/>
    </row>
    <row r="15" spans="1:22" ht="12.75">
      <c r="A15" s="61" t="s">
        <v>86</v>
      </c>
      <c r="B15" s="369" t="s">
        <v>427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70"/>
      <c r="M15" s="61" t="s">
        <v>82</v>
      </c>
      <c r="N15" s="369" t="s">
        <v>431</v>
      </c>
      <c r="O15" s="369"/>
      <c r="P15" s="369"/>
      <c r="Q15" s="370"/>
      <c r="R15" s="121" t="s">
        <v>85</v>
      </c>
      <c r="S15" s="122">
        <v>40507</v>
      </c>
      <c r="T15" s="123"/>
      <c r="U15" s="4"/>
      <c r="V15" s="4"/>
    </row>
    <row r="16" spans="1:22" ht="12.75">
      <c r="A16" s="61" t="s">
        <v>86</v>
      </c>
      <c r="B16" s="369" t="s">
        <v>428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70"/>
      <c r="M16" s="61" t="s">
        <v>82</v>
      </c>
      <c r="N16" s="369" t="s">
        <v>432</v>
      </c>
      <c r="O16" s="369"/>
      <c r="P16" s="369"/>
      <c r="Q16" s="370"/>
      <c r="R16" s="121" t="s">
        <v>85</v>
      </c>
      <c r="S16" s="122">
        <v>40450</v>
      </c>
      <c r="T16" s="123"/>
      <c r="U16" s="4"/>
      <c r="V16" s="4"/>
    </row>
    <row r="17" spans="1:22" ht="12.75">
      <c r="A17" s="61" t="s">
        <v>86</v>
      </c>
      <c r="B17" s="369" t="s">
        <v>429</v>
      </c>
      <c r="C17" s="369"/>
      <c r="D17" s="369"/>
      <c r="E17" s="369"/>
      <c r="F17" s="369"/>
      <c r="G17" s="369"/>
      <c r="H17" s="369"/>
      <c r="I17" s="369"/>
      <c r="J17" s="369"/>
      <c r="K17" s="369"/>
      <c r="L17" s="370"/>
      <c r="M17" s="61" t="s">
        <v>82</v>
      </c>
      <c r="N17" s="369" t="s">
        <v>433</v>
      </c>
      <c r="O17" s="369"/>
      <c r="P17" s="369"/>
      <c r="Q17" s="370"/>
      <c r="R17" s="121" t="s">
        <v>85</v>
      </c>
      <c r="S17" s="122">
        <v>40445</v>
      </c>
      <c r="T17" s="123"/>
      <c r="U17" s="4"/>
      <c r="V17" s="4"/>
    </row>
    <row r="18" spans="1:22" ht="12.75">
      <c r="A18" s="61" t="s">
        <v>86</v>
      </c>
      <c r="B18" s="369" t="s">
        <v>460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70"/>
      <c r="M18" s="61" t="s">
        <v>82</v>
      </c>
      <c r="N18" s="369" t="s">
        <v>461</v>
      </c>
      <c r="O18" s="369"/>
      <c r="P18" s="369"/>
      <c r="Q18" s="370"/>
      <c r="R18" s="121" t="s">
        <v>85</v>
      </c>
      <c r="S18" s="122">
        <v>40452</v>
      </c>
      <c r="T18" s="123"/>
      <c r="U18" s="4"/>
      <c r="V18" s="4"/>
    </row>
    <row r="19" spans="1:19" ht="12.75">
      <c r="A19" s="366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</row>
    <row r="20" spans="1:19" s="45" customFormat="1" ht="13.5" customHeight="1">
      <c r="A20" s="367" t="s">
        <v>883</v>
      </c>
      <c r="B20" s="368"/>
      <c r="C20" s="368"/>
      <c r="D20" s="368"/>
      <c r="E20" s="368"/>
      <c r="F20" s="371"/>
      <c r="G20" s="386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</row>
    <row r="21" spans="1:22" ht="12.75">
      <c r="A21" s="61" t="s">
        <v>86</v>
      </c>
      <c r="B21" s="369" t="s">
        <v>888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70"/>
      <c r="M21" s="61" t="s">
        <v>82</v>
      </c>
      <c r="N21" s="369" t="s">
        <v>890</v>
      </c>
      <c r="O21" s="369"/>
      <c r="P21" s="369"/>
      <c r="Q21" s="370"/>
      <c r="R21" s="121" t="s">
        <v>85</v>
      </c>
      <c r="S21" s="122" t="s">
        <v>892</v>
      </c>
      <c r="T21" s="123"/>
      <c r="U21" s="4"/>
      <c r="V21" s="4"/>
    </row>
    <row r="22" spans="1:22" ht="12.75">
      <c r="A22" s="61" t="s">
        <v>86</v>
      </c>
      <c r="B22" s="369" t="s">
        <v>889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70"/>
      <c r="M22" s="61" t="s">
        <v>82</v>
      </c>
      <c r="N22" s="369" t="s">
        <v>891</v>
      </c>
      <c r="O22" s="369"/>
      <c r="P22" s="369"/>
      <c r="Q22" s="370"/>
      <c r="R22" s="121" t="s">
        <v>85</v>
      </c>
      <c r="S22" s="122" t="s">
        <v>893</v>
      </c>
      <c r="T22" s="123"/>
      <c r="U22" s="4"/>
      <c r="V22" s="4"/>
    </row>
    <row r="23" spans="1:19" ht="12.7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</row>
    <row r="24" spans="1:19" s="45" customFormat="1" ht="13.5" customHeight="1">
      <c r="A24" s="367" t="s">
        <v>916</v>
      </c>
      <c r="B24" s="368"/>
      <c r="C24" s="368"/>
      <c r="D24" s="368"/>
      <c r="E24" s="368"/>
      <c r="F24" s="371"/>
      <c r="G24" s="386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</row>
    <row r="25" spans="1:22" ht="12.75">
      <c r="A25" s="61" t="s">
        <v>86</v>
      </c>
      <c r="B25" s="369" t="s">
        <v>917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70"/>
      <c r="M25" s="61" t="s">
        <v>82</v>
      </c>
      <c r="N25" s="369" t="s">
        <v>919</v>
      </c>
      <c r="O25" s="369"/>
      <c r="P25" s="369"/>
      <c r="Q25" s="370"/>
      <c r="R25" s="121" t="s">
        <v>85</v>
      </c>
      <c r="S25" s="122">
        <v>40491</v>
      </c>
      <c r="T25" s="123"/>
      <c r="U25" s="4"/>
      <c r="V25" s="4"/>
    </row>
    <row r="26" spans="1:22" ht="12.75">
      <c r="A26" s="61" t="s">
        <v>86</v>
      </c>
      <c r="B26" s="369" t="s">
        <v>918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70"/>
      <c r="M26" s="61" t="s">
        <v>82</v>
      </c>
      <c r="N26" s="369" t="s">
        <v>920</v>
      </c>
      <c r="O26" s="369"/>
      <c r="P26" s="369"/>
      <c r="Q26" s="370"/>
      <c r="R26" s="121" t="s">
        <v>85</v>
      </c>
      <c r="S26" s="122">
        <v>40462</v>
      </c>
      <c r="T26" s="123"/>
      <c r="U26" s="4"/>
      <c r="V26" s="4"/>
    </row>
    <row r="27" spans="1:19" ht="12.75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</row>
    <row r="28" spans="1:19" s="45" customFormat="1" ht="13.5" customHeight="1">
      <c r="A28" s="367" t="s">
        <v>3</v>
      </c>
      <c r="B28" s="368"/>
      <c r="C28" s="368"/>
      <c r="D28" s="368"/>
      <c r="E28" s="368"/>
      <c r="F28" s="371"/>
      <c r="G28" s="386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</row>
    <row r="29" spans="1:22" ht="12.75">
      <c r="A29" s="61" t="s">
        <v>86</v>
      </c>
      <c r="B29" s="369" t="s">
        <v>835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70"/>
      <c r="M29" s="61" t="s">
        <v>82</v>
      </c>
      <c r="N29" s="369" t="s">
        <v>836</v>
      </c>
      <c r="O29" s="369"/>
      <c r="P29" s="369"/>
      <c r="Q29" s="370"/>
      <c r="R29" s="121" t="s">
        <v>85</v>
      </c>
      <c r="S29" s="122">
        <v>40857</v>
      </c>
      <c r="T29" s="123"/>
      <c r="U29" s="4"/>
      <c r="V29" s="4"/>
    </row>
    <row r="30" spans="1:19" ht="12.75">
      <c r="A30" s="366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</row>
    <row r="31" spans="1:19" s="45" customFormat="1" ht="13.5" customHeight="1">
      <c r="A31" s="367" t="s">
        <v>661</v>
      </c>
      <c r="B31" s="368"/>
      <c r="C31" s="368"/>
      <c r="D31" s="368"/>
      <c r="E31" s="368"/>
      <c r="F31" s="371"/>
      <c r="G31" s="386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</row>
    <row r="32" spans="1:22" ht="12.75">
      <c r="A32" s="61" t="s">
        <v>86</v>
      </c>
      <c r="B32" s="369" t="s">
        <v>668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70"/>
      <c r="M32" s="61" t="s">
        <v>82</v>
      </c>
      <c r="N32" s="369" t="s">
        <v>669</v>
      </c>
      <c r="O32" s="369"/>
      <c r="P32" s="369"/>
      <c r="Q32" s="370"/>
      <c r="R32" s="121" t="s">
        <v>85</v>
      </c>
      <c r="S32" s="122">
        <v>40476</v>
      </c>
      <c r="T32" s="123"/>
      <c r="U32" s="4"/>
      <c r="V32" s="4"/>
    </row>
    <row r="33" spans="1:19" ht="12.75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</row>
  </sheetData>
  <sheetProtection password="CEFE" sheet="1"/>
  <mergeCells count="55">
    <mergeCell ref="A6:F6"/>
    <mergeCell ref="G6:S6"/>
    <mergeCell ref="A1:S1"/>
    <mergeCell ref="A2:S2"/>
    <mergeCell ref="A3:D3"/>
    <mergeCell ref="Q3:R3"/>
    <mergeCell ref="E3:P3"/>
    <mergeCell ref="A4:S5"/>
    <mergeCell ref="A9:F9"/>
    <mergeCell ref="G9:S9"/>
    <mergeCell ref="B7:L7"/>
    <mergeCell ref="N7:Q7"/>
    <mergeCell ref="B10:L10"/>
    <mergeCell ref="N10:Q10"/>
    <mergeCell ref="B11:L11"/>
    <mergeCell ref="N11:Q11"/>
    <mergeCell ref="A12:S12"/>
    <mergeCell ref="A13:F13"/>
    <mergeCell ref="G13:S13"/>
    <mergeCell ref="B14:L14"/>
    <mergeCell ref="N14:Q14"/>
    <mergeCell ref="B15:L15"/>
    <mergeCell ref="N15:Q15"/>
    <mergeCell ref="B16:L16"/>
    <mergeCell ref="N16:Q16"/>
    <mergeCell ref="B18:L18"/>
    <mergeCell ref="N18:Q18"/>
    <mergeCell ref="B17:L17"/>
    <mergeCell ref="N17:Q17"/>
    <mergeCell ref="B22:L22"/>
    <mergeCell ref="N22:Q22"/>
    <mergeCell ref="A19:S19"/>
    <mergeCell ref="A20:F20"/>
    <mergeCell ref="G20:S20"/>
    <mergeCell ref="B21:L21"/>
    <mergeCell ref="N21:Q21"/>
    <mergeCell ref="A23:S23"/>
    <mergeCell ref="A24:F24"/>
    <mergeCell ref="G24:S24"/>
    <mergeCell ref="B25:L25"/>
    <mergeCell ref="N25:Q25"/>
    <mergeCell ref="B29:L29"/>
    <mergeCell ref="N29:Q29"/>
    <mergeCell ref="B26:L26"/>
    <mergeCell ref="N26:Q26"/>
    <mergeCell ref="A33:S33"/>
    <mergeCell ref="A8:S8"/>
    <mergeCell ref="B32:L32"/>
    <mergeCell ref="N32:Q32"/>
    <mergeCell ref="A30:S30"/>
    <mergeCell ref="A31:F31"/>
    <mergeCell ref="G31:S31"/>
    <mergeCell ref="A27:S27"/>
    <mergeCell ref="A28:F28"/>
    <mergeCell ref="G28:S2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1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80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0" t="s">
        <v>1271</v>
      </c>
      <c r="R3" s="381"/>
      <c r="S3" s="2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2.75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s="45" customFormat="1" ht="13.5" customHeight="1">
      <c r="A6" s="367" t="s">
        <v>2</v>
      </c>
      <c r="B6" s="368"/>
      <c r="C6" s="368"/>
      <c r="D6" s="368"/>
      <c r="E6" s="368"/>
      <c r="F6" s="371"/>
      <c r="G6" s="386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22" ht="12.75">
      <c r="A7" s="61" t="s">
        <v>81</v>
      </c>
      <c r="B7" s="369" t="s">
        <v>309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70"/>
      <c r="T7" s="123"/>
      <c r="U7" s="4"/>
      <c r="V7" s="4"/>
    </row>
    <row r="8" spans="1:19" ht="12.75">
      <c r="A8" s="388" t="s">
        <v>1351</v>
      </c>
      <c r="B8" s="389"/>
      <c r="C8" s="366" t="s">
        <v>311</v>
      </c>
      <c r="D8" s="366"/>
      <c r="E8" s="366"/>
      <c r="F8" s="366"/>
      <c r="G8" s="366"/>
      <c r="H8" s="366"/>
      <c r="I8" s="366"/>
      <c r="J8" s="366"/>
      <c r="K8" s="120" t="s">
        <v>1265</v>
      </c>
      <c r="L8" s="124">
        <v>40476</v>
      </c>
      <c r="M8" s="125" t="s">
        <v>1266</v>
      </c>
      <c r="N8" s="126">
        <v>40480</v>
      </c>
      <c r="O8" s="388" t="s">
        <v>83</v>
      </c>
      <c r="P8" s="389"/>
      <c r="Q8" s="366" t="s">
        <v>312</v>
      </c>
      <c r="R8" s="366"/>
      <c r="S8" s="390"/>
    </row>
    <row r="9" spans="1:19" ht="12.75">
      <c r="A9" s="387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</row>
    <row r="10" spans="1:19" s="45" customFormat="1" ht="13.5" customHeight="1">
      <c r="A10" s="367" t="s">
        <v>10</v>
      </c>
      <c r="B10" s="368"/>
      <c r="C10" s="368"/>
      <c r="D10" s="368"/>
      <c r="E10" s="368"/>
      <c r="F10" s="371"/>
      <c r="G10" s="386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22" ht="12.75">
      <c r="A11" s="61" t="s">
        <v>81</v>
      </c>
      <c r="B11" s="369" t="s">
        <v>349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70"/>
      <c r="T11" s="123"/>
      <c r="U11" s="4"/>
      <c r="V11" s="4"/>
    </row>
    <row r="12" spans="1:19" ht="12.75">
      <c r="A12" s="388" t="s">
        <v>1351</v>
      </c>
      <c r="B12" s="389"/>
      <c r="C12" s="366" t="s">
        <v>350</v>
      </c>
      <c r="D12" s="366"/>
      <c r="E12" s="366"/>
      <c r="F12" s="366"/>
      <c r="G12" s="366"/>
      <c r="H12" s="366"/>
      <c r="I12" s="366"/>
      <c r="J12" s="366"/>
      <c r="K12" s="120" t="s">
        <v>1265</v>
      </c>
      <c r="L12" s="124" t="s">
        <v>351</v>
      </c>
      <c r="M12" s="125" t="s">
        <v>1266</v>
      </c>
      <c r="N12" s="126" t="s">
        <v>352</v>
      </c>
      <c r="O12" s="388" t="s">
        <v>83</v>
      </c>
      <c r="P12" s="389"/>
      <c r="Q12" s="366" t="s">
        <v>353</v>
      </c>
      <c r="R12" s="366"/>
      <c r="S12" s="390"/>
    </row>
    <row r="13" spans="1:19" ht="12.75">
      <c r="A13" s="387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</row>
    <row r="14" spans="1:19" s="45" customFormat="1" ht="13.5" customHeight="1">
      <c r="A14" s="367" t="s">
        <v>12</v>
      </c>
      <c r="B14" s="368"/>
      <c r="C14" s="368"/>
      <c r="D14" s="368"/>
      <c r="E14" s="368"/>
      <c r="F14" s="371"/>
      <c r="G14" s="386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</row>
    <row r="15" spans="1:22" ht="12.75">
      <c r="A15" s="61" t="s">
        <v>81</v>
      </c>
      <c r="B15" s="369" t="s">
        <v>434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70"/>
      <c r="T15" s="123"/>
      <c r="U15" s="4"/>
      <c r="V15" s="4"/>
    </row>
    <row r="16" spans="1:19" ht="12.75">
      <c r="A16" s="388" t="s">
        <v>1351</v>
      </c>
      <c r="B16" s="389"/>
      <c r="C16" s="366" t="s">
        <v>159</v>
      </c>
      <c r="D16" s="366"/>
      <c r="E16" s="366"/>
      <c r="F16" s="366"/>
      <c r="G16" s="366"/>
      <c r="H16" s="366"/>
      <c r="I16" s="366"/>
      <c r="J16" s="366"/>
      <c r="K16" s="120" t="s">
        <v>1265</v>
      </c>
      <c r="L16" s="124">
        <v>40835</v>
      </c>
      <c r="M16" s="125" t="s">
        <v>1266</v>
      </c>
      <c r="N16" s="126">
        <v>40866</v>
      </c>
      <c r="O16" s="388" t="s">
        <v>83</v>
      </c>
      <c r="P16" s="389"/>
      <c r="Q16" s="366" t="s">
        <v>353</v>
      </c>
      <c r="R16" s="366"/>
      <c r="S16" s="390"/>
    </row>
    <row r="17" spans="1:19" ht="12.75">
      <c r="A17" s="387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</row>
    <row r="18" spans="1:22" ht="12.75">
      <c r="A18" s="61" t="s">
        <v>81</v>
      </c>
      <c r="B18" s="369" t="s">
        <v>435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70"/>
      <c r="T18" s="123"/>
      <c r="U18" s="4"/>
      <c r="V18" s="4"/>
    </row>
    <row r="19" spans="1:19" ht="12.75">
      <c r="A19" s="388" t="s">
        <v>1351</v>
      </c>
      <c r="B19" s="389"/>
      <c r="C19" s="366" t="s">
        <v>311</v>
      </c>
      <c r="D19" s="366"/>
      <c r="E19" s="366"/>
      <c r="F19" s="366"/>
      <c r="G19" s="366"/>
      <c r="H19" s="366"/>
      <c r="I19" s="366"/>
      <c r="J19" s="366"/>
      <c r="K19" s="120" t="s">
        <v>1265</v>
      </c>
      <c r="L19" s="124">
        <v>40872</v>
      </c>
      <c r="M19" s="125" t="s">
        <v>1266</v>
      </c>
      <c r="N19" s="126">
        <v>40875</v>
      </c>
      <c r="O19" s="388" t="s">
        <v>83</v>
      </c>
      <c r="P19" s="389"/>
      <c r="Q19" s="366" t="s">
        <v>312</v>
      </c>
      <c r="R19" s="366"/>
      <c r="S19" s="390"/>
    </row>
    <row r="20" spans="1:19" ht="12.75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</row>
    <row r="21" spans="1:22" ht="12.75">
      <c r="A21" s="61" t="s">
        <v>81</v>
      </c>
      <c r="B21" s="369" t="s">
        <v>436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70"/>
      <c r="T21" s="123"/>
      <c r="U21" s="4"/>
      <c r="V21" s="4"/>
    </row>
    <row r="22" spans="1:19" ht="12.75">
      <c r="A22" s="388" t="s">
        <v>1351</v>
      </c>
      <c r="B22" s="389"/>
      <c r="C22" s="366" t="s">
        <v>437</v>
      </c>
      <c r="D22" s="366"/>
      <c r="E22" s="366"/>
      <c r="F22" s="366"/>
      <c r="G22" s="366"/>
      <c r="H22" s="366"/>
      <c r="I22" s="366"/>
      <c r="J22" s="366"/>
      <c r="K22" s="120" t="s">
        <v>1265</v>
      </c>
      <c r="L22" s="124">
        <v>40813</v>
      </c>
      <c r="M22" s="125" t="s">
        <v>1266</v>
      </c>
      <c r="N22" s="126">
        <v>40817</v>
      </c>
      <c r="O22" s="388" t="s">
        <v>83</v>
      </c>
      <c r="P22" s="389"/>
      <c r="Q22" s="366" t="s">
        <v>438</v>
      </c>
      <c r="R22" s="366"/>
      <c r="S22" s="390"/>
    </row>
    <row r="23" spans="1:19" ht="12.75">
      <c r="A23" s="387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</row>
    <row r="24" spans="1:19" s="45" customFormat="1" ht="13.5" customHeight="1">
      <c r="A24" s="367" t="s">
        <v>467</v>
      </c>
      <c r="B24" s="368"/>
      <c r="C24" s="368"/>
      <c r="D24" s="368"/>
      <c r="E24" s="368"/>
      <c r="F24" s="371"/>
      <c r="G24" s="386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</row>
    <row r="25" spans="1:22" ht="12.75">
      <c r="A25" s="61" t="s">
        <v>81</v>
      </c>
      <c r="B25" s="369" t="s">
        <v>473</v>
      </c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70"/>
      <c r="T25" s="123"/>
      <c r="U25" s="4"/>
      <c r="V25" s="4"/>
    </row>
    <row r="26" spans="1:19" ht="12.75">
      <c r="A26" s="388" t="s">
        <v>1351</v>
      </c>
      <c r="B26" s="389"/>
      <c r="C26" s="366" t="s">
        <v>474</v>
      </c>
      <c r="D26" s="366"/>
      <c r="E26" s="366"/>
      <c r="F26" s="366"/>
      <c r="G26" s="366"/>
      <c r="H26" s="366"/>
      <c r="I26" s="366"/>
      <c r="J26" s="366"/>
      <c r="K26" s="120" t="s">
        <v>1265</v>
      </c>
      <c r="L26" s="124">
        <v>40385</v>
      </c>
      <c r="M26" s="125" t="s">
        <v>1266</v>
      </c>
      <c r="N26" s="126">
        <v>40389</v>
      </c>
      <c r="O26" s="388" t="s">
        <v>83</v>
      </c>
      <c r="P26" s="389"/>
      <c r="Q26" s="366" t="s">
        <v>353</v>
      </c>
      <c r="R26" s="366"/>
      <c r="S26" s="390"/>
    </row>
    <row r="27" spans="1:19" ht="12.75">
      <c r="A27" s="387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</row>
    <row r="28" spans="1:19" s="45" customFormat="1" ht="13.5" customHeight="1">
      <c r="A28" s="367" t="s">
        <v>16</v>
      </c>
      <c r="B28" s="368"/>
      <c r="C28" s="368"/>
      <c r="D28" s="368"/>
      <c r="E28" s="368"/>
      <c r="F28" s="371"/>
      <c r="G28" s="386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</row>
    <row r="29" spans="1:22" ht="12.75">
      <c r="A29" s="61" t="s">
        <v>81</v>
      </c>
      <c r="B29" s="369" t="s">
        <v>813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0"/>
      <c r="T29" s="123"/>
      <c r="U29" s="4"/>
      <c r="V29" s="4"/>
    </row>
    <row r="30" spans="1:19" ht="12.75">
      <c r="A30" s="388" t="s">
        <v>1351</v>
      </c>
      <c r="B30" s="389"/>
      <c r="C30" s="366" t="s">
        <v>159</v>
      </c>
      <c r="D30" s="366"/>
      <c r="E30" s="366"/>
      <c r="F30" s="366"/>
      <c r="G30" s="366"/>
      <c r="H30" s="366"/>
      <c r="I30" s="366"/>
      <c r="J30" s="366"/>
      <c r="K30" s="120" t="s">
        <v>1265</v>
      </c>
      <c r="L30" s="124">
        <v>40373</v>
      </c>
      <c r="M30" s="125" t="s">
        <v>1266</v>
      </c>
      <c r="N30" s="126">
        <v>40375</v>
      </c>
      <c r="O30" s="388" t="s">
        <v>83</v>
      </c>
      <c r="P30" s="389"/>
      <c r="Q30" s="366" t="s">
        <v>353</v>
      </c>
      <c r="R30" s="366"/>
      <c r="S30" s="390"/>
    </row>
    <row r="31" spans="1:19" ht="12.75">
      <c r="A31" s="387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</row>
    <row r="32" spans="1:22" ht="12.75">
      <c r="A32" s="61" t="s">
        <v>81</v>
      </c>
      <c r="B32" s="369" t="s">
        <v>814</v>
      </c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70"/>
      <c r="T32" s="123"/>
      <c r="U32" s="4"/>
      <c r="V32" s="4"/>
    </row>
    <row r="33" spans="1:19" ht="12.75">
      <c r="A33" s="388" t="s">
        <v>1351</v>
      </c>
      <c r="B33" s="389"/>
      <c r="C33" s="366" t="s">
        <v>815</v>
      </c>
      <c r="D33" s="366"/>
      <c r="E33" s="366"/>
      <c r="F33" s="366"/>
      <c r="G33" s="366"/>
      <c r="H33" s="366"/>
      <c r="I33" s="366"/>
      <c r="J33" s="366"/>
      <c r="K33" s="120" t="s">
        <v>1265</v>
      </c>
      <c r="L33" s="124">
        <v>40434</v>
      </c>
      <c r="M33" s="125" t="s">
        <v>1266</v>
      </c>
      <c r="N33" s="126">
        <v>40437</v>
      </c>
      <c r="O33" s="388" t="s">
        <v>83</v>
      </c>
      <c r="P33" s="389"/>
      <c r="Q33" s="366" t="s">
        <v>438</v>
      </c>
      <c r="R33" s="366"/>
      <c r="S33" s="390"/>
    </row>
    <row r="34" spans="1:19" ht="12.75">
      <c r="A34" s="366"/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</row>
    <row r="35" spans="1:22" ht="12.75">
      <c r="A35" s="61" t="s">
        <v>81</v>
      </c>
      <c r="B35" s="369" t="s">
        <v>816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70"/>
      <c r="T35" s="123"/>
      <c r="U35" s="4"/>
      <c r="V35" s="4"/>
    </row>
    <row r="36" spans="1:19" ht="12.75">
      <c r="A36" s="388" t="s">
        <v>1351</v>
      </c>
      <c r="B36" s="389"/>
      <c r="C36" s="366" t="s">
        <v>348</v>
      </c>
      <c r="D36" s="366"/>
      <c r="E36" s="366"/>
      <c r="F36" s="366"/>
      <c r="G36" s="366"/>
      <c r="H36" s="366"/>
      <c r="I36" s="366"/>
      <c r="J36" s="366"/>
      <c r="K36" s="120" t="s">
        <v>1265</v>
      </c>
      <c r="L36" s="124">
        <v>40486</v>
      </c>
      <c r="M36" s="125" t="s">
        <v>1266</v>
      </c>
      <c r="N36" s="126">
        <v>40487</v>
      </c>
      <c r="O36" s="388" t="s">
        <v>83</v>
      </c>
      <c r="P36" s="389"/>
      <c r="Q36" s="366" t="s">
        <v>312</v>
      </c>
      <c r="R36" s="366"/>
      <c r="S36" s="390"/>
    </row>
    <row r="37" spans="1:19" ht="12.75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</row>
    <row r="38" spans="1:19" s="45" customFormat="1" ht="13.5" customHeight="1">
      <c r="A38" s="367" t="s">
        <v>916</v>
      </c>
      <c r="B38" s="368"/>
      <c r="C38" s="368"/>
      <c r="D38" s="368"/>
      <c r="E38" s="368"/>
      <c r="F38" s="371"/>
      <c r="G38" s="386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</row>
    <row r="39" spans="1:22" ht="12.75">
      <c r="A39" s="61" t="s">
        <v>81</v>
      </c>
      <c r="B39" s="369" t="s">
        <v>921</v>
      </c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70"/>
      <c r="T39" s="123"/>
      <c r="U39" s="4"/>
      <c r="V39" s="4"/>
    </row>
    <row r="40" spans="1:19" ht="12.75">
      <c r="A40" s="388" t="s">
        <v>1351</v>
      </c>
      <c r="B40" s="389"/>
      <c r="C40" s="366" t="s">
        <v>551</v>
      </c>
      <c r="D40" s="366"/>
      <c r="E40" s="366"/>
      <c r="F40" s="366"/>
      <c r="G40" s="366"/>
      <c r="H40" s="366"/>
      <c r="I40" s="366"/>
      <c r="J40" s="366"/>
      <c r="K40" s="120" t="s">
        <v>1265</v>
      </c>
      <c r="L40" s="124">
        <v>40492</v>
      </c>
      <c r="M40" s="125" t="s">
        <v>1266</v>
      </c>
      <c r="N40" s="126">
        <v>40494</v>
      </c>
      <c r="O40" s="388" t="s">
        <v>83</v>
      </c>
      <c r="P40" s="389"/>
      <c r="Q40" s="366" t="s">
        <v>353</v>
      </c>
      <c r="R40" s="366"/>
      <c r="S40" s="390"/>
    </row>
    <row r="41" spans="1:19" ht="12.75">
      <c r="A41" s="387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</row>
    <row r="42" spans="1:22" ht="12.75">
      <c r="A42" s="61" t="s">
        <v>81</v>
      </c>
      <c r="B42" s="369" t="s">
        <v>919</v>
      </c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70"/>
      <c r="T42" s="123"/>
      <c r="U42" s="4"/>
      <c r="V42" s="4"/>
    </row>
    <row r="43" spans="1:19" ht="12.75">
      <c r="A43" s="388" t="s">
        <v>1351</v>
      </c>
      <c r="B43" s="389"/>
      <c r="C43" s="366" t="s">
        <v>551</v>
      </c>
      <c r="D43" s="366"/>
      <c r="E43" s="366"/>
      <c r="F43" s="366"/>
      <c r="G43" s="366"/>
      <c r="H43" s="366"/>
      <c r="I43" s="366"/>
      <c r="J43" s="366"/>
      <c r="K43" s="120" t="s">
        <v>1265</v>
      </c>
      <c r="L43" s="124">
        <v>40490</v>
      </c>
      <c r="M43" s="125" t="s">
        <v>1266</v>
      </c>
      <c r="N43" s="126">
        <v>40494</v>
      </c>
      <c r="O43" s="388" t="s">
        <v>83</v>
      </c>
      <c r="P43" s="389"/>
      <c r="Q43" s="366" t="s">
        <v>353</v>
      </c>
      <c r="R43" s="366"/>
      <c r="S43" s="390"/>
    </row>
    <row r="44" spans="1:19" ht="12.75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</row>
    <row r="45" spans="1:19" s="45" customFormat="1" ht="13.5" customHeight="1">
      <c r="A45" s="367" t="s">
        <v>3</v>
      </c>
      <c r="B45" s="368"/>
      <c r="C45" s="368"/>
      <c r="D45" s="368"/>
      <c r="E45" s="368"/>
      <c r="F45" s="371"/>
      <c r="G45" s="386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</row>
    <row r="46" spans="1:22" ht="12.75">
      <c r="A46" s="61" t="s">
        <v>81</v>
      </c>
      <c r="B46" s="369" t="s">
        <v>837</v>
      </c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70"/>
      <c r="T46" s="123"/>
      <c r="U46" s="4"/>
      <c r="V46" s="4"/>
    </row>
    <row r="47" spans="1:19" ht="12.75">
      <c r="A47" s="388" t="s">
        <v>1351</v>
      </c>
      <c r="B47" s="389"/>
      <c r="C47" s="366" t="s">
        <v>135</v>
      </c>
      <c r="D47" s="366"/>
      <c r="E47" s="366"/>
      <c r="F47" s="366"/>
      <c r="G47" s="366"/>
      <c r="H47" s="366"/>
      <c r="I47" s="366"/>
      <c r="J47" s="366"/>
      <c r="K47" s="120" t="s">
        <v>1265</v>
      </c>
      <c r="L47" s="124" t="s">
        <v>135</v>
      </c>
      <c r="M47" s="125" t="s">
        <v>1266</v>
      </c>
      <c r="N47" s="126" t="s">
        <v>135</v>
      </c>
      <c r="O47" s="388" t="s">
        <v>83</v>
      </c>
      <c r="P47" s="389"/>
      <c r="Q47" s="366" t="s">
        <v>135</v>
      </c>
      <c r="R47" s="366"/>
      <c r="S47" s="390"/>
    </row>
    <row r="48" spans="1:19" ht="12.75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</row>
    <row r="49" spans="1:22" ht="12.75">
      <c r="A49" s="61" t="s">
        <v>81</v>
      </c>
      <c r="B49" s="369" t="s">
        <v>838</v>
      </c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70"/>
      <c r="T49" s="123"/>
      <c r="U49" s="4"/>
      <c r="V49" s="4"/>
    </row>
    <row r="50" spans="1:19" ht="12.75">
      <c r="A50" s="388" t="s">
        <v>1351</v>
      </c>
      <c r="B50" s="389"/>
      <c r="C50" s="366" t="s">
        <v>839</v>
      </c>
      <c r="D50" s="366"/>
      <c r="E50" s="366"/>
      <c r="F50" s="366"/>
      <c r="G50" s="366"/>
      <c r="H50" s="366"/>
      <c r="I50" s="366"/>
      <c r="J50" s="366"/>
      <c r="K50" s="120" t="s">
        <v>1265</v>
      </c>
      <c r="L50" s="124">
        <v>40303</v>
      </c>
      <c r="M50" s="125" t="s">
        <v>1266</v>
      </c>
      <c r="N50" s="126">
        <v>40512</v>
      </c>
      <c r="O50" s="388" t="s">
        <v>83</v>
      </c>
      <c r="P50" s="389"/>
      <c r="Q50" s="366" t="s">
        <v>312</v>
      </c>
      <c r="R50" s="366"/>
      <c r="S50" s="390"/>
    </row>
    <row r="51" spans="1:19" ht="12.75">
      <c r="A51" s="366"/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</row>
    <row r="52" spans="1:19" s="45" customFormat="1" ht="13.5" customHeight="1">
      <c r="A52" s="367" t="s">
        <v>549</v>
      </c>
      <c r="B52" s="368"/>
      <c r="C52" s="368"/>
      <c r="D52" s="368"/>
      <c r="E52" s="368"/>
      <c r="F52" s="371"/>
      <c r="G52" s="386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</row>
    <row r="53" spans="1:22" ht="12.75">
      <c r="A53" s="61" t="s">
        <v>81</v>
      </c>
      <c r="B53" s="369" t="s">
        <v>550</v>
      </c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70"/>
      <c r="T53" s="123"/>
      <c r="U53" s="4"/>
      <c r="V53" s="4"/>
    </row>
    <row r="54" spans="1:19" ht="12.75">
      <c r="A54" s="388" t="s">
        <v>1351</v>
      </c>
      <c r="B54" s="389"/>
      <c r="C54" s="366" t="s">
        <v>551</v>
      </c>
      <c r="D54" s="366"/>
      <c r="E54" s="366"/>
      <c r="F54" s="366"/>
      <c r="G54" s="366"/>
      <c r="H54" s="366"/>
      <c r="I54" s="366"/>
      <c r="J54" s="366"/>
      <c r="K54" s="120" t="s">
        <v>1265</v>
      </c>
      <c r="L54" s="124">
        <v>40492</v>
      </c>
      <c r="M54" s="125" t="s">
        <v>1266</v>
      </c>
      <c r="N54" s="126">
        <v>40494</v>
      </c>
      <c r="O54" s="388" t="s">
        <v>83</v>
      </c>
      <c r="P54" s="389"/>
      <c r="Q54" s="366" t="s">
        <v>353</v>
      </c>
      <c r="R54" s="366"/>
      <c r="S54" s="390"/>
    </row>
    <row r="55" spans="1:19" ht="12.75">
      <c r="A55" s="387"/>
      <c r="B55" s="387"/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</row>
    <row r="56" spans="1:22" ht="12.75">
      <c r="A56" s="61" t="s">
        <v>81</v>
      </c>
      <c r="B56" s="369" t="s">
        <v>552</v>
      </c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70"/>
      <c r="T56" s="123"/>
      <c r="U56" s="4"/>
      <c r="V56" s="4"/>
    </row>
    <row r="57" spans="1:19" ht="12.75">
      <c r="A57" s="388" t="s">
        <v>1351</v>
      </c>
      <c r="B57" s="389"/>
      <c r="C57" s="366" t="s">
        <v>471</v>
      </c>
      <c r="D57" s="366"/>
      <c r="E57" s="366"/>
      <c r="F57" s="366"/>
      <c r="G57" s="366"/>
      <c r="H57" s="366"/>
      <c r="I57" s="366"/>
      <c r="J57" s="366"/>
      <c r="K57" s="120" t="s">
        <v>1265</v>
      </c>
      <c r="L57" s="124">
        <v>40469</v>
      </c>
      <c r="M57" s="125" t="s">
        <v>1266</v>
      </c>
      <c r="N57" s="126">
        <v>40473</v>
      </c>
      <c r="O57" s="388" t="s">
        <v>83</v>
      </c>
      <c r="P57" s="389"/>
      <c r="Q57" s="366" t="s">
        <v>353</v>
      </c>
      <c r="R57" s="366"/>
      <c r="S57" s="390"/>
    </row>
    <row r="58" spans="1:19" ht="12.75">
      <c r="A58" s="366"/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66"/>
      <c r="R58" s="366"/>
      <c r="S58" s="366"/>
    </row>
    <row r="59" spans="1:19" s="45" customFormat="1" ht="13.5" customHeight="1">
      <c r="A59" s="367" t="s">
        <v>617</v>
      </c>
      <c r="B59" s="368"/>
      <c r="C59" s="368"/>
      <c r="D59" s="368"/>
      <c r="E59" s="368"/>
      <c r="F59" s="371"/>
      <c r="G59" s="386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</row>
    <row r="60" spans="1:22" ht="12.75">
      <c r="A60" s="61" t="s">
        <v>81</v>
      </c>
      <c r="B60" s="369" t="s">
        <v>618</v>
      </c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70"/>
      <c r="T60" s="123"/>
      <c r="U60" s="4"/>
      <c r="V60" s="4"/>
    </row>
    <row r="61" spans="1:19" ht="12.75">
      <c r="A61" s="388" t="s">
        <v>1351</v>
      </c>
      <c r="B61" s="389"/>
      <c r="C61" s="366" t="s">
        <v>311</v>
      </c>
      <c r="D61" s="366"/>
      <c r="E61" s="366"/>
      <c r="F61" s="366"/>
      <c r="G61" s="366"/>
      <c r="H61" s="366"/>
      <c r="I61" s="366"/>
      <c r="J61" s="366"/>
      <c r="K61" s="120" t="s">
        <v>1265</v>
      </c>
      <c r="L61" s="124">
        <v>40476</v>
      </c>
      <c r="M61" s="125" t="s">
        <v>1266</v>
      </c>
      <c r="N61" s="126">
        <v>40480</v>
      </c>
      <c r="O61" s="388" t="s">
        <v>83</v>
      </c>
      <c r="P61" s="389"/>
      <c r="Q61" s="366" t="s">
        <v>113</v>
      </c>
      <c r="R61" s="366"/>
      <c r="S61" s="390"/>
    </row>
    <row r="62" spans="1:19" ht="12.75">
      <c r="A62" s="387"/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</row>
    <row r="63" spans="1:19" s="45" customFormat="1" ht="13.5" customHeight="1">
      <c r="A63" s="367" t="s">
        <v>940</v>
      </c>
      <c r="B63" s="368"/>
      <c r="C63" s="368"/>
      <c r="D63" s="368"/>
      <c r="E63" s="368"/>
      <c r="F63" s="371"/>
      <c r="G63" s="386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</row>
    <row r="64" spans="1:22" ht="12.75">
      <c r="A64" s="61" t="s">
        <v>81</v>
      </c>
      <c r="B64" s="369" t="s">
        <v>941</v>
      </c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70"/>
      <c r="T64" s="123"/>
      <c r="U64" s="4"/>
      <c r="V64" s="4"/>
    </row>
    <row r="65" spans="1:19" ht="12.75">
      <c r="A65" s="388" t="s">
        <v>1351</v>
      </c>
      <c r="B65" s="389"/>
      <c r="C65" s="366" t="s">
        <v>159</v>
      </c>
      <c r="D65" s="366"/>
      <c r="E65" s="366"/>
      <c r="F65" s="366"/>
      <c r="G65" s="366"/>
      <c r="H65" s="366"/>
      <c r="I65" s="366"/>
      <c r="J65" s="366"/>
      <c r="K65" s="120" t="s">
        <v>1265</v>
      </c>
      <c r="L65" s="124">
        <v>40477</v>
      </c>
      <c r="M65" s="125" t="s">
        <v>1266</v>
      </c>
      <c r="N65" s="126">
        <v>40478</v>
      </c>
      <c r="O65" s="388" t="s">
        <v>83</v>
      </c>
      <c r="P65" s="389"/>
      <c r="Q65" s="366" t="s">
        <v>113</v>
      </c>
      <c r="R65" s="366"/>
      <c r="S65" s="390"/>
    </row>
    <row r="66" spans="1:19" ht="12.75">
      <c r="A66" s="387"/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</row>
    <row r="67" spans="1:22" ht="12.75">
      <c r="A67" s="61" t="s">
        <v>81</v>
      </c>
      <c r="B67" s="369" t="s">
        <v>942</v>
      </c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70"/>
      <c r="T67" s="123"/>
      <c r="U67" s="4"/>
      <c r="V67" s="4"/>
    </row>
    <row r="68" spans="1:19" ht="12.75">
      <c r="A68" s="388" t="s">
        <v>1351</v>
      </c>
      <c r="B68" s="389"/>
      <c r="C68" s="366" t="s">
        <v>471</v>
      </c>
      <c r="D68" s="366"/>
      <c r="E68" s="366"/>
      <c r="F68" s="366"/>
      <c r="G68" s="366"/>
      <c r="H68" s="366"/>
      <c r="I68" s="366"/>
      <c r="J68" s="366"/>
      <c r="K68" s="120" t="s">
        <v>1265</v>
      </c>
      <c r="L68" s="124">
        <v>40469</v>
      </c>
      <c r="M68" s="125" t="s">
        <v>1266</v>
      </c>
      <c r="N68" s="126">
        <v>40473</v>
      </c>
      <c r="O68" s="388" t="s">
        <v>83</v>
      </c>
      <c r="P68" s="389"/>
      <c r="Q68" s="366" t="s">
        <v>312</v>
      </c>
      <c r="R68" s="366"/>
      <c r="S68" s="390"/>
    </row>
    <row r="69" spans="1:19" ht="12.75">
      <c r="A69" s="366"/>
      <c r="B69" s="366"/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366"/>
      <c r="Q69" s="366"/>
      <c r="R69" s="366"/>
      <c r="S69" s="366"/>
    </row>
    <row r="70" spans="1:19" s="45" customFormat="1" ht="13.5" customHeight="1">
      <c r="A70" s="367" t="s">
        <v>29</v>
      </c>
      <c r="B70" s="368"/>
      <c r="C70" s="368"/>
      <c r="D70" s="368"/>
      <c r="E70" s="368"/>
      <c r="F70" s="371"/>
      <c r="G70" s="386"/>
      <c r="H70" s="372"/>
      <c r="I70" s="372"/>
      <c r="J70" s="372"/>
      <c r="K70" s="372"/>
      <c r="L70" s="372"/>
      <c r="M70" s="372"/>
      <c r="N70" s="372"/>
      <c r="O70" s="372"/>
      <c r="P70" s="372"/>
      <c r="Q70" s="372"/>
      <c r="R70" s="372"/>
      <c r="S70" s="372"/>
    </row>
    <row r="71" spans="1:22" ht="12.75">
      <c r="A71" s="61" t="s">
        <v>81</v>
      </c>
      <c r="B71" s="369" t="s">
        <v>726</v>
      </c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70"/>
      <c r="T71" s="123"/>
      <c r="U71" s="4"/>
      <c r="V71" s="4"/>
    </row>
    <row r="72" spans="1:19" ht="12.75">
      <c r="A72" s="388" t="s">
        <v>1351</v>
      </c>
      <c r="B72" s="389"/>
      <c r="C72" s="366" t="s">
        <v>727</v>
      </c>
      <c r="D72" s="366"/>
      <c r="E72" s="366"/>
      <c r="F72" s="366"/>
      <c r="G72" s="366"/>
      <c r="H72" s="366"/>
      <c r="I72" s="366"/>
      <c r="J72" s="366"/>
      <c r="K72" s="120" t="s">
        <v>1265</v>
      </c>
      <c r="L72" s="124">
        <v>40385</v>
      </c>
      <c r="M72" s="125" t="s">
        <v>1266</v>
      </c>
      <c r="N72" s="126">
        <v>40389</v>
      </c>
      <c r="O72" s="388" t="s">
        <v>83</v>
      </c>
      <c r="P72" s="389"/>
      <c r="Q72" s="366" t="s">
        <v>438</v>
      </c>
      <c r="R72" s="366"/>
      <c r="S72" s="390"/>
    </row>
    <row r="73" spans="1:19" ht="12.75">
      <c r="A73" s="387"/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</row>
    <row r="74" spans="1:19" s="45" customFormat="1" ht="13.5" customHeight="1">
      <c r="A74" s="367" t="s">
        <v>739</v>
      </c>
      <c r="B74" s="368"/>
      <c r="C74" s="368"/>
      <c r="D74" s="368"/>
      <c r="E74" s="368"/>
      <c r="F74" s="371"/>
      <c r="G74" s="386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</row>
    <row r="75" spans="1:22" ht="12.75">
      <c r="A75" s="61" t="s">
        <v>81</v>
      </c>
      <c r="B75" s="369" t="s">
        <v>751</v>
      </c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370"/>
      <c r="T75" s="123"/>
      <c r="U75" s="4"/>
      <c r="V75" s="4"/>
    </row>
    <row r="76" spans="1:19" ht="12.75">
      <c r="A76" s="388" t="s">
        <v>1351</v>
      </c>
      <c r="B76" s="389"/>
      <c r="C76" s="366" t="s">
        <v>752</v>
      </c>
      <c r="D76" s="366"/>
      <c r="E76" s="366"/>
      <c r="F76" s="366"/>
      <c r="G76" s="366"/>
      <c r="H76" s="366"/>
      <c r="I76" s="366"/>
      <c r="J76" s="366"/>
      <c r="K76" s="120" t="s">
        <v>1265</v>
      </c>
      <c r="L76" s="124">
        <v>40438</v>
      </c>
      <c r="M76" s="125" t="s">
        <v>1266</v>
      </c>
      <c r="N76" s="126">
        <v>40438</v>
      </c>
      <c r="O76" s="388" t="s">
        <v>83</v>
      </c>
      <c r="P76" s="389"/>
      <c r="Q76" s="366" t="s">
        <v>438</v>
      </c>
      <c r="R76" s="366"/>
      <c r="S76" s="390"/>
    </row>
    <row r="77" spans="1:19" ht="12.75">
      <c r="A77" s="387"/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</row>
    <row r="78" spans="1:22" ht="12.75">
      <c r="A78" s="61" t="s">
        <v>81</v>
      </c>
      <c r="B78" s="369" t="s">
        <v>753</v>
      </c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69"/>
      <c r="S78" s="370"/>
      <c r="T78" s="123"/>
      <c r="U78" s="4"/>
      <c r="V78" s="4"/>
    </row>
    <row r="79" spans="1:19" ht="12.75">
      <c r="A79" s="388" t="s">
        <v>1351</v>
      </c>
      <c r="B79" s="389"/>
      <c r="C79" s="366" t="s">
        <v>159</v>
      </c>
      <c r="D79" s="366"/>
      <c r="E79" s="366"/>
      <c r="F79" s="366"/>
      <c r="G79" s="366"/>
      <c r="H79" s="366"/>
      <c r="I79" s="366"/>
      <c r="J79" s="366"/>
      <c r="K79" s="120" t="s">
        <v>1265</v>
      </c>
      <c r="L79" s="124">
        <v>40402</v>
      </c>
      <c r="M79" s="125" t="s">
        <v>1266</v>
      </c>
      <c r="N79" s="126">
        <v>40403</v>
      </c>
      <c r="O79" s="388" t="s">
        <v>83</v>
      </c>
      <c r="P79" s="389"/>
      <c r="Q79" s="366" t="s">
        <v>113</v>
      </c>
      <c r="R79" s="366"/>
      <c r="S79" s="390"/>
    </row>
    <row r="80" spans="1:19" ht="12.75">
      <c r="A80" s="366"/>
      <c r="B80" s="366"/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</row>
    <row r="81" spans="1:19" ht="12.75">
      <c r="A81" s="366"/>
      <c r="B81" s="366"/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</row>
  </sheetData>
  <sheetProtection password="CEFE" sheet="1"/>
  <mergeCells count="157">
    <mergeCell ref="A80:S80"/>
    <mergeCell ref="A81:S81"/>
    <mergeCell ref="A77:S77"/>
    <mergeCell ref="B78:S78"/>
    <mergeCell ref="A79:B79"/>
    <mergeCell ref="C79:J79"/>
    <mergeCell ref="O79:P79"/>
    <mergeCell ref="Q79:S79"/>
    <mergeCell ref="A76:B76"/>
    <mergeCell ref="C76:J76"/>
    <mergeCell ref="O76:P76"/>
    <mergeCell ref="Q76:S76"/>
    <mergeCell ref="A73:S73"/>
    <mergeCell ref="A74:F74"/>
    <mergeCell ref="G74:S74"/>
    <mergeCell ref="B75:S75"/>
    <mergeCell ref="A72:B72"/>
    <mergeCell ref="C72:J72"/>
    <mergeCell ref="O72:P72"/>
    <mergeCell ref="Q72:S72"/>
    <mergeCell ref="A69:S69"/>
    <mergeCell ref="A70:F70"/>
    <mergeCell ref="G70:S70"/>
    <mergeCell ref="B71:S71"/>
    <mergeCell ref="A66:S66"/>
    <mergeCell ref="B67:S67"/>
    <mergeCell ref="A68:B68"/>
    <mergeCell ref="C68:J68"/>
    <mergeCell ref="O68:P68"/>
    <mergeCell ref="Q68:S68"/>
    <mergeCell ref="B64:S64"/>
    <mergeCell ref="A65:B65"/>
    <mergeCell ref="C65:J65"/>
    <mergeCell ref="O65:P65"/>
    <mergeCell ref="Q65:S65"/>
    <mergeCell ref="A6:F6"/>
    <mergeCell ref="G6:S6"/>
    <mergeCell ref="B7:S7"/>
    <mergeCell ref="A63:F63"/>
    <mergeCell ref="G63:S63"/>
    <mergeCell ref="A8:B8"/>
    <mergeCell ref="C8:J8"/>
    <mergeCell ref="O8:P8"/>
    <mergeCell ref="Q8:S8"/>
    <mergeCell ref="A10:F10"/>
    <mergeCell ref="G10:S10"/>
    <mergeCell ref="B11:S11"/>
    <mergeCell ref="A9:S9"/>
    <mergeCell ref="A12:B12"/>
    <mergeCell ref="C12:J12"/>
    <mergeCell ref="O12:P12"/>
    <mergeCell ref="Q12:S12"/>
    <mergeCell ref="A14:F14"/>
    <mergeCell ref="G14:S14"/>
    <mergeCell ref="B15:S15"/>
    <mergeCell ref="A13:S13"/>
    <mergeCell ref="A16:B16"/>
    <mergeCell ref="C16:J16"/>
    <mergeCell ref="O16:P16"/>
    <mergeCell ref="Q16:S16"/>
    <mergeCell ref="A17:S17"/>
    <mergeCell ref="B18:S18"/>
    <mergeCell ref="A19:B19"/>
    <mergeCell ref="C19:J19"/>
    <mergeCell ref="O19:P19"/>
    <mergeCell ref="Q19:S19"/>
    <mergeCell ref="A20:S20"/>
    <mergeCell ref="B21:S21"/>
    <mergeCell ref="A22:B22"/>
    <mergeCell ref="C22:J22"/>
    <mergeCell ref="O22:P22"/>
    <mergeCell ref="Q22:S22"/>
    <mergeCell ref="A24:F24"/>
    <mergeCell ref="G24:S24"/>
    <mergeCell ref="B25:S25"/>
    <mergeCell ref="A23:S23"/>
    <mergeCell ref="A26:B26"/>
    <mergeCell ref="C26:J26"/>
    <mergeCell ref="O26:P26"/>
    <mergeCell ref="Q26:S26"/>
    <mergeCell ref="A28:F28"/>
    <mergeCell ref="G28:S28"/>
    <mergeCell ref="B29:S29"/>
    <mergeCell ref="A27:S27"/>
    <mergeCell ref="A30:B30"/>
    <mergeCell ref="C30:J30"/>
    <mergeCell ref="O30:P30"/>
    <mergeCell ref="Q30:S30"/>
    <mergeCell ref="A31:S31"/>
    <mergeCell ref="B32:S32"/>
    <mergeCell ref="A33:B33"/>
    <mergeCell ref="C33:J33"/>
    <mergeCell ref="O33:P33"/>
    <mergeCell ref="Q33:S33"/>
    <mergeCell ref="A34:S34"/>
    <mergeCell ref="B35:S35"/>
    <mergeCell ref="A36:B36"/>
    <mergeCell ref="C36:J36"/>
    <mergeCell ref="O36:P36"/>
    <mergeCell ref="Q36:S36"/>
    <mergeCell ref="A38:F38"/>
    <mergeCell ref="G38:S38"/>
    <mergeCell ref="B39:S39"/>
    <mergeCell ref="A37:S37"/>
    <mergeCell ref="A40:B40"/>
    <mergeCell ref="C40:J40"/>
    <mergeCell ref="O40:P40"/>
    <mergeCell ref="Q40:S40"/>
    <mergeCell ref="A41:S41"/>
    <mergeCell ref="B42:S42"/>
    <mergeCell ref="A43:B43"/>
    <mergeCell ref="C43:J43"/>
    <mergeCell ref="O43:P43"/>
    <mergeCell ref="Q43:S43"/>
    <mergeCell ref="A45:F45"/>
    <mergeCell ref="G45:S45"/>
    <mergeCell ref="B46:S46"/>
    <mergeCell ref="A44:S44"/>
    <mergeCell ref="A47:B47"/>
    <mergeCell ref="C47:J47"/>
    <mergeCell ref="O47:P47"/>
    <mergeCell ref="Q47:S47"/>
    <mergeCell ref="A48:S48"/>
    <mergeCell ref="B49:S49"/>
    <mergeCell ref="A50:B50"/>
    <mergeCell ref="C50:J50"/>
    <mergeCell ref="O50:P50"/>
    <mergeCell ref="Q50:S50"/>
    <mergeCell ref="A52:F52"/>
    <mergeCell ref="G52:S52"/>
    <mergeCell ref="B53:S53"/>
    <mergeCell ref="A51:S51"/>
    <mergeCell ref="A54:B54"/>
    <mergeCell ref="C54:J54"/>
    <mergeCell ref="O54:P54"/>
    <mergeCell ref="Q54:S54"/>
    <mergeCell ref="A58:S58"/>
    <mergeCell ref="A55:S55"/>
    <mergeCell ref="B56:S56"/>
    <mergeCell ref="A57:B57"/>
    <mergeCell ref="C57:J57"/>
    <mergeCell ref="O57:P57"/>
    <mergeCell ref="Q57:S57"/>
    <mergeCell ref="A62:S62"/>
    <mergeCell ref="A59:F59"/>
    <mergeCell ref="G59:S59"/>
    <mergeCell ref="B60:S60"/>
    <mergeCell ref="A61:B61"/>
    <mergeCell ref="C61:J61"/>
    <mergeCell ref="O61:P61"/>
    <mergeCell ref="Q61:S61"/>
    <mergeCell ref="A4:S5"/>
    <mergeCell ref="A1:S1"/>
    <mergeCell ref="A2:S2"/>
    <mergeCell ref="A3:D3"/>
    <mergeCell ref="Q3:R3"/>
    <mergeCell ref="E3:P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1269</v>
      </c>
      <c r="B3" s="378"/>
      <c r="C3" s="378"/>
      <c r="D3" s="378"/>
      <c r="E3" s="379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  <c r="R3" s="37" t="s">
        <v>1271</v>
      </c>
      <c r="S3" s="5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396" t="s">
        <v>1207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8"/>
      <c r="R6" s="33" t="s">
        <v>1214</v>
      </c>
      <c r="S6" s="30" t="s">
        <v>1220</v>
      </c>
    </row>
    <row r="7" spans="1:19" s="34" customFormat="1" ht="14.25" customHeight="1">
      <c r="A7" s="393" t="s">
        <v>955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5"/>
    </row>
    <row r="8" spans="1:19" s="2" customFormat="1" ht="13.5" customHeight="1">
      <c r="A8" s="391" t="s">
        <v>156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70"/>
      <c r="R8" s="35">
        <v>40391</v>
      </c>
      <c r="S8" s="44">
        <v>40543</v>
      </c>
    </row>
    <row r="9" spans="1:19" ht="12.75">
      <c r="A9" s="3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</row>
    <row r="10" spans="1:19" s="34" customFormat="1" ht="13.5" customHeight="1">
      <c r="A10" s="367" t="s">
        <v>6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71"/>
    </row>
    <row r="11" spans="1:19" s="3" customFormat="1" ht="13.5" customHeight="1">
      <c r="A11" s="391" t="s">
        <v>875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70"/>
      <c r="R11" s="35">
        <v>40392</v>
      </c>
      <c r="S11" s="35" t="s">
        <v>135</v>
      </c>
    </row>
    <row r="12" spans="1:19" s="3" customFormat="1" ht="13.5" customHeight="1">
      <c r="A12" s="391" t="s">
        <v>876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70"/>
      <c r="R12" s="35">
        <v>40392</v>
      </c>
      <c r="S12" s="35" t="s">
        <v>135</v>
      </c>
    </row>
    <row r="13" spans="1:19" s="10" customFormat="1" ht="12.75">
      <c r="A13" s="392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</row>
    <row r="14" spans="1:19" s="45" customFormat="1" ht="13.5" customHeight="1">
      <c r="A14" s="367" t="s">
        <v>267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71"/>
    </row>
    <row r="15" spans="1:19" s="3" customFormat="1" ht="13.5" customHeight="1">
      <c r="A15" s="391" t="s">
        <v>263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70"/>
      <c r="R15" s="35">
        <v>40392</v>
      </c>
      <c r="S15" s="35">
        <v>40522</v>
      </c>
    </row>
    <row r="16" spans="1:19" s="3" customFormat="1" ht="13.5" customHeight="1">
      <c r="A16" s="391" t="s">
        <v>264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70"/>
      <c r="R16" s="35">
        <v>40527</v>
      </c>
      <c r="S16" s="35">
        <v>40528</v>
      </c>
    </row>
    <row r="17" spans="1:19" s="3" customFormat="1" ht="13.5" customHeight="1">
      <c r="A17" s="391" t="s">
        <v>265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70"/>
      <c r="R17" s="35">
        <v>40217</v>
      </c>
      <c r="S17" s="35">
        <v>40463</v>
      </c>
    </row>
    <row r="18" spans="1:19" s="10" customFormat="1" ht="12.75">
      <c r="A18" s="392"/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</row>
    <row r="19" spans="1:19" s="45" customFormat="1" ht="13.5" customHeight="1">
      <c r="A19" s="367" t="s">
        <v>172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71"/>
    </row>
    <row r="20" spans="1:19" s="3" customFormat="1" ht="13.5" customHeight="1">
      <c r="A20" s="391" t="s">
        <v>166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70"/>
      <c r="R20" s="35">
        <v>40392</v>
      </c>
      <c r="S20" s="35">
        <v>40519</v>
      </c>
    </row>
    <row r="21" spans="1:19" s="3" customFormat="1" ht="13.5" customHeight="1">
      <c r="A21" s="391" t="s">
        <v>167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70"/>
      <c r="R21" s="35">
        <v>40392</v>
      </c>
      <c r="S21" s="35">
        <v>40508</v>
      </c>
    </row>
    <row r="22" spans="1:19" s="3" customFormat="1" ht="13.5" customHeight="1">
      <c r="A22" s="391" t="s">
        <v>168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70"/>
      <c r="R22" s="35">
        <v>40471</v>
      </c>
      <c r="S22" s="35">
        <v>40485</v>
      </c>
    </row>
    <row r="23" spans="1:19" s="3" customFormat="1" ht="13.5" customHeight="1">
      <c r="A23" s="391" t="s">
        <v>169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70"/>
      <c r="R23" s="35">
        <v>40393</v>
      </c>
      <c r="S23" s="35">
        <v>40519</v>
      </c>
    </row>
    <row r="24" spans="1:19" s="3" customFormat="1" ht="13.5" customHeight="1">
      <c r="A24" s="391" t="s">
        <v>170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70"/>
      <c r="R24" s="35">
        <v>40392</v>
      </c>
      <c r="S24" s="35">
        <v>40494</v>
      </c>
    </row>
    <row r="25" spans="1:19" s="3" customFormat="1" ht="13.5" customHeight="1">
      <c r="A25" s="391" t="s">
        <v>171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70"/>
      <c r="R25" s="35">
        <v>40392</v>
      </c>
      <c r="S25" s="35">
        <v>40522</v>
      </c>
    </row>
    <row r="26" spans="1:19" s="3" customFormat="1" ht="13.5" customHeight="1">
      <c r="A26" s="391" t="s">
        <v>135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70"/>
      <c r="R26" s="35" t="s">
        <v>135</v>
      </c>
      <c r="S26" s="35" t="s">
        <v>135</v>
      </c>
    </row>
    <row r="27" spans="1:19" s="45" customFormat="1" ht="13.5" customHeight="1">
      <c r="A27" s="367" t="s">
        <v>9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71"/>
    </row>
    <row r="28" spans="1:19" s="3" customFormat="1" ht="13.5" customHeight="1">
      <c r="A28" s="391" t="s">
        <v>271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70"/>
      <c r="R28" s="35">
        <v>40421</v>
      </c>
      <c r="S28" s="35">
        <v>40425</v>
      </c>
    </row>
    <row r="29" spans="1:19" s="3" customFormat="1" ht="13.5" customHeight="1">
      <c r="A29" s="391" t="s">
        <v>272</v>
      </c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70"/>
      <c r="R29" s="35" t="s">
        <v>135</v>
      </c>
      <c r="S29" s="35" t="s">
        <v>135</v>
      </c>
    </row>
    <row r="30" spans="1:19" s="3" customFormat="1" ht="13.5" customHeight="1">
      <c r="A30" s="391" t="s">
        <v>273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70"/>
      <c r="R30" s="35">
        <v>40392</v>
      </c>
      <c r="S30" s="35">
        <v>40522</v>
      </c>
    </row>
    <row r="31" spans="1:19" s="3" customFormat="1" ht="13.5" customHeight="1">
      <c r="A31" s="391" t="s">
        <v>274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70"/>
      <c r="R31" s="35">
        <v>40392</v>
      </c>
      <c r="S31" s="35">
        <v>40522</v>
      </c>
    </row>
    <row r="32" spans="1:19" s="45" customFormat="1" ht="13.5" customHeight="1">
      <c r="A32" s="367" t="s">
        <v>2</v>
      </c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71"/>
    </row>
    <row r="33" spans="1:19" s="3" customFormat="1" ht="13.5" customHeight="1">
      <c r="A33" s="391" t="s">
        <v>156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70"/>
      <c r="R33" s="35" t="s">
        <v>135</v>
      </c>
      <c r="S33" s="35" t="s">
        <v>135</v>
      </c>
    </row>
    <row r="34" spans="1:19" s="3" customFormat="1" ht="13.5" customHeight="1">
      <c r="A34" s="391" t="s">
        <v>313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70"/>
      <c r="R34" s="35" t="s">
        <v>135</v>
      </c>
      <c r="S34" s="35" t="s">
        <v>135</v>
      </c>
    </row>
    <row r="35" spans="1:19" s="10" customFormat="1" ht="12.75" hidden="1">
      <c r="A35" s="392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</row>
    <row r="36" spans="1:19" s="45" customFormat="1" ht="13.5" customHeight="1">
      <c r="A36" s="367" t="s">
        <v>10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71"/>
    </row>
    <row r="37" spans="1:19" s="3" customFormat="1" ht="13.5" customHeight="1">
      <c r="A37" s="391" t="s">
        <v>355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70"/>
      <c r="R37" s="35">
        <v>40398</v>
      </c>
      <c r="S37" s="35">
        <v>40430</v>
      </c>
    </row>
    <row r="38" spans="1:19" s="3" customFormat="1" ht="13.5" customHeight="1">
      <c r="A38" s="391" t="s">
        <v>356</v>
      </c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70"/>
      <c r="R38" s="35">
        <v>40493</v>
      </c>
      <c r="S38" s="35" t="s">
        <v>361</v>
      </c>
    </row>
    <row r="39" spans="1:19" s="3" customFormat="1" ht="13.5" customHeight="1">
      <c r="A39" s="391" t="s">
        <v>357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70"/>
      <c r="R39" s="35">
        <v>40398</v>
      </c>
      <c r="S39" s="35" t="s">
        <v>345</v>
      </c>
    </row>
    <row r="40" spans="1:19" s="3" customFormat="1" ht="13.5" customHeight="1">
      <c r="A40" s="391" t="s">
        <v>358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70"/>
      <c r="R40" s="35">
        <v>40398</v>
      </c>
      <c r="S40" s="35" t="s">
        <v>361</v>
      </c>
    </row>
    <row r="41" spans="1:19" s="3" customFormat="1" ht="13.5" customHeight="1">
      <c r="A41" s="391" t="s">
        <v>359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70"/>
      <c r="R41" s="35">
        <v>36526</v>
      </c>
      <c r="S41" s="35" t="s">
        <v>135</v>
      </c>
    </row>
    <row r="42" spans="1:19" s="3" customFormat="1" ht="13.5" customHeight="1">
      <c r="A42" s="391" t="s">
        <v>360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70"/>
      <c r="R42" s="35">
        <v>40186</v>
      </c>
      <c r="S42" s="35">
        <v>40463</v>
      </c>
    </row>
    <row r="43" spans="1:19" s="10" customFormat="1" ht="12.75">
      <c r="A43" s="392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</row>
    <row r="44" spans="1:19" s="45" customFormat="1" ht="13.5" customHeight="1">
      <c r="A44" s="367" t="s">
        <v>388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71"/>
    </row>
    <row r="45" spans="1:19" s="3" customFormat="1" ht="13.5" customHeight="1">
      <c r="A45" s="391" t="s">
        <v>166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70"/>
      <c r="R45" s="35">
        <v>40392</v>
      </c>
      <c r="S45" s="35">
        <v>40519</v>
      </c>
    </row>
    <row r="46" spans="1:19" s="3" customFormat="1" ht="13.5" customHeight="1">
      <c r="A46" s="391" t="s">
        <v>167</v>
      </c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70"/>
      <c r="R46" s="35">
        <v>40392</v>
      </c>
      <c r="S46" s="35">
        <v>40508</v>
      </c>
    </row>
    <row r="47" spans="1:19" s="3" customFormat="1" ht="13.5" customHeight="1">
      <c r="A47" s="391" t="s">
        <v>386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70"/>
      <c r="R47" s="35">
        <v>40392</v>
      </c>
      <c r="S47" s="35">
        <v>40522</v>
      </c>
    </row>
    <row r="48" spans="1:19" s="3" customFormat="1" ht="13.5" customHeight="1">
      <c r="A48" s="391" t="s">
        <v>135</v>
      </c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70"/>
      <c r="R48" s="35" t="s">
        <v>135</v>
      </c>
      <c r="S48" s="35" t="s">
        <v>135</v>
      </c>
    </row>
    <row r="49" spans="1:19" s="45" customFormat="1" ht="13.5" customHeight="1">
      <c r="A49" s="367" t="s">
        <v>12</v>
      </c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71"/>
    </row>
    <row r="50" spans="1:19" s="3" customFormat="1" ht="13.5" customHeight="1">
      <c r="A50" s="391" t="s">
        <v>439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70"/>
      <c r="R50" s="35">
        <v>39814</v>
      </c>
      <c r="S50" s="35" t="s">
        <v>135</v>
      </c>
    </row>
    <row r="51" spans="1:19" s="3" customFormat="1" ht="13.5" customHeight="1">
      <c r="A51" s="391" t="s">
        <v>440</v>
      </c>
      <c r="B51" s="369"/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70"/>
      <c r="R51" s="35">
        <v>40391</v>
      </c>
      <c r="S51" s="35" t="s">
        <v>135</v>
      </c>
    </row>
    <row r="52" spans="1:19" s="3" customFormat="1" ht="13.5" customHeight="1">
      <c r="A52" s="391" t="s">
        <v>135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70"/>
      <c r="R52" s="35" t="s">
        <v>135</v>
      </c>
      <c r="S52" s="35" t="s">
        <v>135</v>
      </c>
    </row>
    <row r="53" spans="1:19" s="45" customFormat="1" ht="13.5" customHeight="1">
      <c r="A53" s="367" t="s">
        <v>16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71"/>
    </row>
    <row r="54" spans="1:19" s="3" customFormat="1" ht="13.5" customHeight="1">
      <c r="A54" s="391" t="s">
        <v>817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70"/>
      <c r="R54" s="35">
        <v>39650</v>
      </c>
      <c r="S54" s="35" t="s">
        <v>135</v>
      </c>
    </row>
    <row r="55" spans="1:19" s="3" customFormat="1" ht="13.5" customHeight="1">
      <c r="A55" s="391" t="s">
        <v>135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70"/>
      <c r="R55" s="35" t="s">
        <v>135</v>
      </c>
      <c r="S55" s="35" t="s">
        <v>135</v>
      </c>
    </row>
    <row r="56" spans="1:19" s="45" customFormat="1" ht="13.5" customHeight="1">
      <c r="A56" s="367" t="s">
        <v>870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71"/>
    </row>
    <row r="57" spans="1:19" s="3" customFormat="1" ht="13.5" customHeight="1">
      <c r="A57" s="391" t="s">
        <v>866</v>
      </c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70"/>
      <c r="R57" s="35">
        <v>40392</v>
      </c>
      <c r="S57" s="35">
        <v>40519</v>
      </c>
    </row>
    <row r="58" spans="1:19" s="3" customFormat="1" ht="13.5" customHeight="1">
      <c r="A58" s="391" t="s">
        <v>867</v>
      </c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70"/>
      <c r="R58" s="35">
        <v>40392</v>
      </c>
      <c r="S58" s="35">
        <v>40508</v>
      </c>
    </row>
    <row r="59" spans="1:19" s="3" customFormat="1" ht="13.5" customHeight="1">
      <c r="A59" s="391" t="s">
        <v>868</v>
      </c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70"/>
      <c r="R59" s="35">
        <v>40392</v>
      </c>
      <c r="S59" s="35">
        <v>40519</v>
      </c>
    </row>
    <row r="60" spans="1:19" s="3" customFormat="1" ht="13.5" customHeight="1">
      <c r="A60" s="391" t="s">
        <v>869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70"/>
      <c r="R60" s="35" t="s">
        <v>135</v>
      </c>
      <c r="S60" s="35" t="s">
        <v>135</v>
      </c>
    </row>
    <row r="61" spans="1:19" s="3" customFormat="1" ht="13.5" customHeight="1">
      <c r="A61" s="391" t="s">
        <v>135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70"/>
      <c r="R61" s="35" t="s">
        <v>135</v>
      </c>
      <c r="S61" s="35" t="s">
        <v>135</v>
      </c>
    </row>
    <row r="62" spans="1:19" s="45" customFormat="1" ht="13.5" customHeight="1">
      <c r="A62" s="367" t="s">
        <v>3</v>
      </c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71"/>
    </row>
    <row r="63" spans="1:19" s="3" customFormat="1" ht="13.5" customHeight="1">
      <c r="A63" s="391" t="s">
        <v>840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70"/>
      <c r="R63" s="35" t="s">
        <v>135</v>
      </c>
      <c r="S63" s="35" t="s">
        <v>135</v>
      </c>
    </row>
    <row r="64" spans="1:19" s="3" customFormat="1" ht="13.5" customHeight="1">
      <c r="A64" s="391" t="s">
        <v>841</v>
      </c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70"/>
      <c r="R64" s="35">
        <v>39875</v>
      </c>
      <c r="S64" s="35" t="s">
        <v>135</v>
      </c>
    </row>
    <row r="65" spans="1:19" s="3" customFormat="1" ht="13.5" customHeight="1">
      <c r="A65" s="391" t="s">
        <v>135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70"/>
      <c r="R65" s="35" t="s">
        <v>135</v>
      </c>
      <c r="S65" s="35" t="s">
        <v>135</v>
      </c>
    </row>
    <row r="66" spans="1:19" s="45" customFormat="1" ht="13.5" customHeight="1">
      <c r="A66" s="367" t="s">
        <v>18</v>
      </c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71"/>
    </row>
    <row r="67" spans="1:19" s="3" customFormat="1" ht="13.5" customHeight="1">
      <c r="A67" s="391" t="s">
        <v>166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70"/>
      <c r="R67" s="35" t="s">
        <v>135</v>
      </c>
      <c r="S67" s="35" t="s">
        <v>135</v>
      </c>
    </row>
    <row r="68" spans="1:19" s="3" customFormat="1" ht="13.5" customHeight="1">
      <c r="A68" s="391" t="s">
        <v>534</v>
      </c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70"/>
      <c r="R68" s="35" t="s">
        <v>135</v>
      </c>
      <c r="S68" s="35" t="s">
        <v>135</v>
      </c>
    </row>
    <row r="69" spans="1:19" s="3" customFormat="1" ht="13.5" customHeight="1">
      <c r="A69" s="391" t="s">
        <v>535</v>
      </c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70"/>
      <c r="R69" s="35">
        <v>40392</v>
      </c>
      <c r="S69" s="35" t="s">
        <v>135</v>
      </c>
    </row>
    <row r="70" spans="1:19" s="3" customFormat="1" ht="13.5" customHeight="1">
      <c r="A70" s="391" t="s">
        <v>536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70"/>
      <c r="R70" s="35" t="s">
        <v>135</v>
      </c>
      <c r="S70" s="35" t="s">
        <v>135</v>
      </c>
    </row>
    <row r="71" spans="1:19" s="3" customFormat="1" ht="13.5" customHeight="1">
      <c r="A71" s="391" t="s">
        <v>135</v>
      </c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70"/>
      <c r="R71" s="35" t="s">
        <v>135</v>
      </c>
      <c r="S71" s="35" t="s">
        <v>135</v>
      </c>
    </row>
    <row r="72" spans="1:19" s="45" customFormat="1" ht="13.5" customHeight="1">
      <c r="A72" s="367" t="s">
        <v>601</v>
      </c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71"/>
    </row>
    <row r="73" spans="1:19" s="3" customFormat="1" ht="13.5" customHeight="1">
      <c r="A73" s="391" t="s">
        <v>597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70"/>
      <c r="R73" s="35" t="s">
        <v>135</v>
      </c>
      <c r="S73" s="35" t="s">
        <v>135</v>
      </c>
    </row>
    <row r="74" spans="1:19" s="3" customFormat="1" ht="13.5" customHeight="1">
      <c r="A74" s="391" t="s">
        <v>598</v>
      </c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70"/>
      <c r="R74" s="35" t="s">
        <v>135</v>
      </c>
      <c r="S74" s="35" t="s">
        <v>135</v>
      </c>
    </row>
    <row r="75" spans="1:19" s="3" customFormat="1" ht="13.5" customHeight="1">
      <c r="A75" s="391" t="s">
        <v>599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70"/>
      <c r="R75" s="35" t="s">
        <v>135</v>
      </c>
      <c r="S75" s="35" t="s">
        <v>135</v>
      </c>
    </row>
    <row r="76" spans="1:19" s="3" customFormat="1" ht="13.5" customHeight="1">
      <c r="A76" s="391" t="s">
        <v>600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70"/>
      <c r="R76" s="35" t="s">
        <v>135</v>
      </c>
      <c r="S76" s="35" t="s">
        <v>135</v>
      </c>
    </row>
    <row r="77" spans="1:19" s="3" customFormat="1" ht="13.5" customHeight="1">
      <c r="A77" s="391" t="s">
        <v>135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70"/>
      <c r="R77" s="35" t="s">
        <v>135</v>
      </c>
      <c r="S77" s="35" t="s">
        <v>135</v>
      </c>
    </row>
    <row r="78" spans="1:19" s="45" customFormat="1" ht="13.5" customHeight="1">
      <c r="A78" s="367" t="s">
        <v>216</v>
      </c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71"/>
    </row>
    <row r="79" spans="1:19" s="3" customFormat="1" ht="13.5" customHeight="1">
      <c r="A79" s="391" t="s">
        <v>213</v>
      </c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70"/>
      <c r="R79" s="35">
        <v>40411</v>
      </c>
      <c r="S79" s="35">
        <v>40411</v>
      </c>
    </row>
    <row r="80" spans="1:19" s="3" customFormat="1" ht="13.5" customHeight="1">
      <c r="A80" s="391" t="s">
        <v>214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70"/>
      <c r="R80" s="35">
        <v>40432</v>
      </c>
      <c r="S80" s="35">
        <v>40432</v>
      </c>
    </row>
    <row r="81" spans="1:19" s="3" customFormat="1" ht="13.5" customHeight="1">
      <c r="A81" s="391" t="s">
        <v>215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70"/>
      <c r="R81" s="35">
        <v>40446</v>
      </c>
      <c r="S81" s="35">
        <v>40446</v>
      </c>
    </row>
    <row r="82" spans="1:19" s="3" customFormat="1" ht="13.5" customHeight="1">
      <c r="A82" s="391" t="s">
        <v>135</v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70"/>
      <c r="R82" s="35" t="s">
        <v>135</v>
      </c>
      <c r="S82" s="35" t="s">
        <v>135</v>
      </c>
    </row>
    <row r="83" spans="1:19" s="45" customFormat="1" ht="13.5" customHeight="1">
      <c r="A83" s="367" t="s">
        <v>235</v>
      </c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71"/>
    </row>
    <row r="84" spans="1:19" s="3" customFormat="1" ht="13.5" customHeight="1">
      <c r="A84" s="391" t="s">
        <v>228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70"/>
      <c r="R84" s="35">
        <v>40452</v>
      </c>
      <c r="S84" s="35">
        <v>40464</v>
      </c>
    </row>
    <row r="85" spans="1:19" s="3" customFormat="1" ht="13.5" customHeight="1">
      <c r="A85" s="391" t="s">
        <v>229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70"/>
      <c r="R85" s="35">
        <v>40392</v>
      </c>
      <c r="S85" s="35">
        <v>40522</v>
      </c>
    </row>
    <row r="86" spans="1:19" s="3" customFormat="1" ht="13.5" customHeight="1">
      <c r="A86" s="391" t="s">
        <v>230</v>
      </c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70"/>
      <c r="R86" s="35">
        <v>40392</v>
      </c>
      <c r="S86" s="35">
        <v>40522</v>
      </c>
    </row>
    <row r="87" spans="1:19" s="3" customFormat="1" ht="13.5" customHeight="1">
      <c r="A87" s="391" t="s">
        <v>231</v>
      </c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70"/>
      <c r="R87" s="35">
        <v>40392</v>
      </c>
      <c r="S87" s="35">
        <v>40522</v>
      </c>
    </row>
    <row r="88" spans="1:19" s="3" customFormat="1" ht="13.5" customHeight="1">
      <c r="A88" s="391" t="s">
        <v>232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70"/>
      <c r="R88" s="35">
        <v>40392</v>
      </c>
      <c r="S88" s="35">
        <v>40421</v>
      </c>
    </row>
    <row r="89" spans="1:19" s="3" customFormat="1" ht="13.5" customHeight="1">
      <c r="A89" s="391" t="s">
        <v>233</v>
      </c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70"/>
      <c r="R89" s="35">
        <v>40422</v>
      </c>
      <c r="S89" s="35">
        <v>40451</v>
      </c>
    </row>
    <row r="90" spans="1:19" s="3" customFormat="1" ht="13.5" customHeight="1">
      <c r="A90" s="391" t="s">
        <v>234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70"/>
      <c r="R90" s="35">
        <v>40455</v>
      </c>
      <c r="S90" s="35">
        <v>40522</v>
      </c>
    </row>
    <row r="91" spans="1:19" s="10" customFormat="1" ht="12.75">
      <c r="A91" s="392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</row>
    <row r="92" spans="1:19" s="45" customFormat="1" ht="13.5" customHeight="1">
      <c r="A92" s="367" t="s">
        <v>20</v>
      </c>
      <c r="B92" s="368"/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8"/>
      <c r="Q92" s="368"/>
      <c r="R92" s="368"/>
      <c r="S92" s="371"/>
    </row>
    <row r="93" spans="1:19" s="3" customFormat="1" ht="13.5" customHeight="1">
      <c r="A93" s="391" t="s">
        <v>242</v>
      </c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70"/>
      <c r="R93" s="35">
        <v>40392</v>
      </c>
      <c r="S93" s="35">
        <v>40522</v>
      </c>
    </row>
    <row r="94" spans="1:19" s="3" customFormat="1" ht="13.5" customHeight="1">
      <c r="A94" s="391" t="s">
        <v>243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70"/>
      <c r="R94" s="35">
        <v>40407</v>
      </c>
      <c r="S94" s="35">
        <v>40481</v>
      </c>
    </row>
    <row r="95" spans="1:19" s="3" customFormat="1" ht="13.5" customHeight="1">
      <c r="A95" s="391" t="s">
        <v>244</v>
      </c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70"/>
      <c r="R95" s="35">
        <v>40378</v>
      </c>
      <c r="S95" s="35">
        <v>40388</v>
      </c>
    </row>
    <row r="96" spans="1:19" s="3" customFormat="1" ht="13.5" customHeight="1">
      <c r="A96" s="391" t="s">
        <v>245</v>
      </c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70"/>
      <c r="R96" s="35">
        <v>40500</v>
      </c>
      <c r="S96" s="35">
        <v>40512</v>
      </c>
    </row>
    <row r="97" spans="1:19" s="3" customFormat="1" ht="13.5" customHeight="1">
      <c r="A97" s="391" t="s">
        <v>246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70"/>
      <c r="R97" s="35">
        <v>40521</v>
      </c>
      <c r="S97" s="35">
        <v>40526</v>
      </c>
    </row>
    <row r="98" spans="1:19" s="3" customFormat="1" ht="13.5" customHeight="1">
      <c r="A98" s="391" t="s">
        <v>247</v>
      </c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70"/>
      <c r="R98" s="35">
        <v>40392</v>
      </c>
      <c r="S98" s="35">
        <v>40522</v>
      </c>
    </row>
    <row r="99" spans="1:19" s="3" customFormat="1" ht="13.5" customHeight="1">
      <c r="A99" s="391" t="s">
        <v>135</v>
      </c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70"/>
      <c r="R99" s="35" t="s">
        <v>135</v>
      </c>
      <c r="S99" s="35" t="s">
        <v>135</v>
      </c>
    </row>
    <row r="100" spans="1:19" s="45" customFormat="1" ht="13.5" customHeight="1">
      <c r="A100" s="367" t="s">
        <v>935</v>
      </c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68"/>
      <c r="R100" s="368"/>
      <c r="S100" s="371"/>
    </row>
    <row r="101" spans="1:19" s="3" customFormat="1" ht="13.5" customHeight="1">
      <c r="A101" s="391" t="s">
        <v>929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70"/>
      <c r="R101" s="35" t="s">
        <v>135</v>
      </c>
      <c r="S101" s="35" t="s">
        <v>135</v>
      </c>
    </row>
    <row r="102" spans="1:19" s="3" customFormat="1" ht="13.5" customHeight="1">
      <c r="A102" s="391" t="s">
        <v>930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70"/>
      <c r="R102" s="35" t="s">
        <v>135</v>
      </c>
      <c r="S102" s="35" t="s">
        <v>135</v>
      </c>
    </row>
    <row r="103" spans="1:19" s="3" customFormat="1" ht="13.5" customHeight="1">
      <c r="A103" s="391" t="s">
        <v>931</v>
      </c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70"/>
      <c r="R103" s="35" t="s">
        <v>135</v>
      </c>
      <c r="S103" s="35" t="s">
        <v>135</v>
      </c>
    </row>
    <row r="104" spans="1:19" s="3" customFormat="1" ht="13.5" customHeight="1">
      <c r="A104" s="391" t="s">
        <v>135</v>
      </c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70"/>
      <c r="R104" s="35" t="s">
        <v>135</v>
      </c>
      <c r="S104" s="35" t="s">
        <v>135</v>
      </c>
    </row>
    <row r="105" spans="1:19" s="45" customFormat="1" ht="13.5" customHeight="1">
      <c r="A105" s="367" t="s">
        <v>22</v>
      </c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71"/>
    </row>
    <row r="106" spans="1:19" s="3" customFormat="1" ht="13.5" customHeight="1">
      <c r="A106" s="391" t="s">
        <v>577</v>
      </c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70"/>
      <c r="R106" s="35" t="s">
        <v>135</v>
      </c>
      <c r="S106" s="35" t="s">
        <v>135</v>
      </c>
    </row>
    <row r="107" spans="1:19" s="3" customFormat="1" ht="13.5" customHeight="1">
      <c r="A107" s="391" t="s">
        <v>135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70"/>
      <c r="R107" s="35" t="s">
        <v>135</v>
      </c>
      <c r="S107" s="35" t="s">
        <v>135</v>
      </c>
    </row>
    <row r="108" spans="1:19" s="45" customFormat="1" ht="13.5" customHeight="1">
      <c r="A108" s="367" t="s">
        <v>26</v>
      </c>
      <c r="B108" s="368"/>
      <c r="C108" s="368"/>
      <c r="D108" s="368"/>
      <c r="E108" s="368"/>
      <c r="F108" s="368"/>
      <c r="G108" s="368"/>
      <c r="H108" s="368"/>
      <c r="I108" s="368"/>
      <c r="J108" s="368"/>
      <c r="K108" s="368"/>
      <c r="L108" s="368"/>
      <c r="M108" s="368"/>
      <c r="N108" s="368"/>
      <c r="O108" s="368"/>
      <c r="P108" s="368"/>
      <c r="Q108" s="368"/>
      <c r="R108" s="368"/>
      <c r="S108" s="371"/>
    </row>
    <row r="109" spans="1:19" s="3" customFormat="1" ht="13.5" customHeight="1">
      <c r="A109" s="391" t="s">
        <v>685</v>
      </c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70"/>
      <c r="R109" s="35" t="s">
        <v>689</v>
      </c>
      <c r="S109" s="35" t="s">
        <v>690</v>
      </c>
    </row>
    <row r="110" spans="1:19" s="3" customFormat="1" ht="13.5" customHeight="1">
      <c r="A110" s="391" t="s">
        <v>686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70"/>
      <c r="R110" s="35" t="s">
        <v>135</v>
      </c>
      <c r="S110" s="35" t="s">
        <v>135</v>
      </c>
    </row>
    <row r="111" spans="1:19" s="3" customFormat="1" ht="13.5" customHeight="1">
      <c r="A111" s="391" t="s">
        <v>687</v>
      </c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70"/>
      <c r="R111" s="35" t="s">
        <v>135</v>
      </c>
      <c r="S111" s="35" t="s">
        <v>135</v>
      </c>
    </row>
    <row r="112" spans="1:19" s="3" customFormat="1" ht="13.5" customHeight="1">
      <c r="A112" s="391" t="s">
        <v>688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70"/>
      <c r="R112" s="35" t="s">
        <v>135</v>
      </c>
      <c r="S112" s="35" t="s">
        <v>135</v>
      </c>
    </row>
    <row r="113" spans="1:19" s="3" customFormat="1" ht="13.5" customHeight="1">
      <c r="A113" s="391" t="s">
        <v>135</v>
      </c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70"/>
      <c r="R113" s="35" t="s">
        <v>135</v>
      </c>
      <c r="S113" s="35" t="s">
        <v>135</v>
      </c>
    </row>
    <row r="114" spans="1:19" s="45" customFormat="1" ht="13.5" customHeight="1">
      <c r="A114" s="367" t="s">
        <v>699</v>
      </c>
      <c r="B114" s="368"/>
      <c r="C114" s="368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368"/>
      <c r="P114" s="368"/>
      <c r="Q114" s="368"/>
      <c r="R114" s="368"/>
      <c r="S114" s="371"/>
    </row>
    <row r="115" spans="1:19" s="3" customFormat="1" ht="13.5" customHeight="1">
      <c r="A115" s="391" t="s">
        <v>698</v>
      </c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70"/>
      <c r="R115" s="35" t="s">
        <v>135</v>
      </c>
      <c r="S115" s="35" t="s">
        <v>135</v>
      </c>
    </row>
    <row r="116" spans="1:19" s="3" customFormat="1" ht="13.5" customHeight="1">
      <c r="A116" s="391" t="s">
        <v>156</v>
      </c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70"/>
      <c r="R116" s="35" t="s">
        <v>135</v>
      </c>
      <c r="S116" s="35" t="s">
        <v>135</v>
      </c>
    </row>
    <row r="117" spans="1:19" s="3" customFormat="1" ht="13.5" customHeight="1">
      <c r="A117" s="391" t="s">
        <v>135</v>
      </c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70"/>
      <c r="R117" s="35" t="s">
        <v>135</v>
      </c>
      <c r="S117" s="35" t="s">
        <v>135</v>
      </c>
    </row>
    <row r="118" spans="1:19" s="45" customFormat="1" ht="13.5" customHeight="1">
      <c r="A118" s="367" t="s">
        <v>28</v>
      </c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71"/>
    </row>
    <row r="119" spans="1:19" s="3" customFormat="1" ht="13.5" customHeight="1">
      <c r="A119" s="391" t="s">
        <v>711</v>
      </c>
      <c r="B119" s="369"/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70"/>
      <c r="R119" s="35">
        <v>40391</v>
      </c>
      <c r="S119" s="35">
        <v>40476</v>
      </c>
    </row>
    <row r="120" spans="1:19" s="3" customFormat="1" ht="13.5" customHeight="1">
      <c r="A120" s="391" t="s">
        <v>135</v>
      </c>
      <c r="B120" s="369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70"/>
      <c r="R120" s="35" t="s">
        <v>135</v>
      </c>
      <c r="S120" s="35" t="s">
        <v>135</v>
      </c>
    </row>
    <row r="121" spans="1:19" s="45" customFormat="1" ht="13.5" customHeight="1">
      <c r="A121" s="367" t="s">
        <v>29</v>
      </c>
      <c r="B121" s="368"/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71"/>
    </row>
    <row r="122" spans="1:19" s="3" customFormat="1" ht="13.5" customHeight="1">
      <c r="A122" s="391" t="s">
        <v>728</v>
      </c>
      <c r="B122" s="369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70"/>
      <c r="R122" s="35" t="s">
        <v>135</v>
      </c>
      <c r="S122" s="35" t="s">
        <v>135</v>
      </c>
    </row>
    <row r="123" spans="1:19" s="3" customFormat="1" ht="13.5" customHeight="1">
      <c r="A123" s="391" t="s">
        <v>729</v>
      </c>
      <c r="B123" s="369"/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70"/>
      <c r="R123" s="35">
        <v>40392</v>
      </c>
      <c r="S123" s="35">
        <v>40513</v>
      </c>
    </row>
    <row r="124" spans="1:19" s="3" customFormat="1" ht="13.5" customHeight="1">
      <c r="A124" s="391" t="s">
        <v>135</v>
      </c>
      <c r="B124" s="369"/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70"/>
      <c r="R124" s="35" t="s">
        <v>135</v>
      </c>
      <c r="S124" s="35" t="s">
        <v>135</v>
      </c>
    </row>
    <row r="125" spans="1:19" s="45" customFormat="1" ht="13.5" customHeight="1">
      <c r="A125" s="367" t="s">
        <v>4</v>
      </c>
      <c r="B125" s="368"/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71"/>
    </row>
    <row r="126" spans="1:19" s="3" customFormat="1" ht="13.5" customHeight="1">
      <c r="A126" s="391" t="s">
        <v>523</v>
      </c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70"/>
      <c r="R126" s="35" t="s">
        <v>135</v>
      </c>
      <c r="S126" s="35" t="s">
        <v>135</v>
      </c>
    </row>
    <row r="127" spans="1:19" s="3" customFormat="1" ht="13.5" customHeight="1">
      <c r="A127" s="391"/>
      <c r="B127" s="369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70"/>
      <c r="R127" s="35">
        <v>40391</v>
      </c>
      <c r="S127" s="35">
        <v>40522</v>
      </c>
    </row>
    <row r="128" spans="1:19" s="3" customFormat="1" ht="13.5" customHeight="1">
      <c r="A128" s="391" t="s">
        <v>124</v>
      </c>
      <c r="B128" s="369"/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70"/>
    </row>
    <row r="129" spans="1:19" s="45" customFormat="1" ht="13.5" customHeight="1">
      <c r="A129" s="367" t="s">
        <v>147</v>
      </c>
      <c r="B129" s="368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71"/>
    </row>
    <row r="130" spans="1:19" s="3" customFormat="1" ht="13.5" customHeight="1">
      <c r="A130" s="391" t="s">
        <v>148</v>
      </c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70"/>
      <c r="R130" s="35">
        <v>40391</v>
      </c>
      <c r="S130" s="35">
        <v>40522</v>
      </c>
    </row>
  </sheetData>
  <sheetProtection password="CEFE" sheet="1"/>
  <mergeCells count="130">
    <mergeCell ref="A124:Q124"/>
    <mergeCell ref="A125:S125"/>
    <mergeCell ref="A126:Q126"/>
    <mergeCell ref="A8:Q8"/>
    <mergeCell ref="A129:S129"/>
    <mergeCell ref="A130:Q130"/>
    <mergeCell ref="A13:S13"/>
    <mergeCell ref="A14:S14"/>
    <mergeCell ref="A9:S9"/>
    <mergeCell ref="A10:S10"/>
    <mergeCell ref="A11:Q11"/>
    <mergeCell ref="A4:S5"/>
    <mergeCell ref="A7:S7"/>
    <mergeCell ref="A1:S1"/>
    <mergeCell ref="A2:S2"/>
    <mergeCell ref="A3:E3"/>
    <mergeCell ref="F3:Q3"/>
    <mergeCell ref="A6:Q6"/>
    <mergeCell ref="A12:Q12"/>
    <mergeCell ref="A18:S18"/>
    <mergeCell ref="A15:Q15"/>
    <mergeCell ref="A16:Q16"/>
    <mergeCell ref="A17:Q17"/>
    <mergeCell ref="A19:S19"/>
    <mergeCell ref="A20:Q20"/>
    <mergeCell ref="A21:Q21"/>
    <mergeCell ref="A22:Q22"/>
    <mergeCell ref="A27:S27"/>
    <mergeCell ref="A23:Q23"/>
    <mergeCell ref="A24:Q24"/>
    <mergeCell ref="A25:Q25"/>
    <mergeCell ref="A26:Q26"/>
    <mergeCell ref="A28:Q28"/>
    <mergeCell ref="A29:Q29"/>
    <mergeCell ref="A30:Q30"/>
    <mergeCell ref="A31:Q31"/>
    <mergeCell ref="A33:Q33"/>
    <mergeCell ref="A34:Q34"/>
    <mergeCell ref="A32:S32"/>
    <mergeCell ref="A35:S35"/>
    <mergeCell ref="A36:S36"/>
    <mergeCell ref="A37:Q37"/>
    <mergeCell ref="A38:Q38"/>
    <mergeCell ref="A39:Q39"/>
    <mergeCell ref="A40:Q40"/>
    <mergeCell ref="A41:Q41"/>
    <mergeCell ref="A42:Q42"/>
    <mergeCell ref="A46:Q46"/>
    <mergeCell ref="A47:Q47"/>
    <mergeCell ref="A48:Q48"/>
    <mergeCell ref="A43:S43"/>
    <mergeCell ref="A44:S44"/>
    <mergeCell ref="A45:Q45"/>
    <mergeCell ref="A53:S53"/>
    <mergeCell ref="A54:Q54"/>
    <mergeCell ref="A55:Q55"/>
    <mergeCell ref="A49:S49"/>
    <mergeCell ref="A50:Q50"/>
    <mergeCell ref="A51:Q51"/>
    <mergeCell ref="A52:Q52"/>
    <mergeCell ref="A66:S66"/>
    <mergeCell ref="A67:Q67"/>
    <mergeCell ref="A65:Q65"/>
    <mergeCell ref="A59:Q59"/>
    <mergeCell ref="A60:Q60"/>
    <mergeCell ref="A61:Q61"/>
    <mergeCell ref="A62:S62"/>
    <mergeCell ref="A63:Q63"/>
    <mergeCell ref="A64:Q64"/>
    <mergeCell ref="A68:Q68"/>
    <mergeCell ref="A69:Q69"/>
    <mergeCell ref="A70:Q70"/>
    <mergeCell ref="A71:Q71"/>
    <mergeCell ref="A75:Q75"/>
    <mergeCell ref="A76:Q76"/>
    <mergeCell ref="A77:Q77"/>
    <mergeCell ref="A72:S72"/>
    <mergeCell ref="A73:Q73"/>
    <mergeCell ref="A74:Q74"/>
    <mergeCell ref="A78:S78"/>
    <mergeCell ref="A79:Q79"/>
    <mergeCell ref="A80:Q80"/>
    <mergeCell ref="A81:Q81"/>
    <mergeCell ref="A83:S83"/>
    <mergeCell ref="A84:Q84"/>
    <mergeCell ref="A85:Q85"/>
    <mergeCell ref="A82:Q82"/>
    <mergeCell ref="A92:S92"/>
    <mergeCell ref="A90:Q90"/>
    <mergeCell ref="A91:S91"/>
    <mergeCell ref="A86:Q86"/>
    <mergeCell ref="A87:Q87"/>
    <mergeCell ref="A88:Q88"/>
    <mergeCell ref="A89:Q89"/>
    <mergeCell ref="A97:Q97"/>
    <mergeCell ref="A98:Q98"/>
    <mergeCell ref="A99:Q99"/>
    <mergeCell ref="A93:Q93"/>
    <mergeCell ref="A94:Q94"/>
    <mergeCell ref="A95:Q95"/>
    <mergeCell ref="A96:Q96"/>
    <mergeCell ref="A100:S100"/>
    <mergeCell ref="A101:Q101"/>
    <mergeCell ref="A102:Q102"/>
    <mergeCell ref="A103:Q103"/>
    <mergeCell ref="A106:Q106"/>
    <mergeCell ref="A107:Q107"/>
    <mergeCell ref="A105:S105"/>
    <mergeCell ref="A104:Q104"/>
    <mergeCell ref="A111:Q111"/>
    <mergeCell ref="A112:Q112"/>
    <mergeCell ref="A113:Q113"/>
    <mergeCell ref="A108:S108"/>
    <mergeCell ref="A109:Q109"/>
    <mergeCell ref="A110:Q110"/>
    <mergeCell ref="A118:S118"/>
    <mergeCell ref="A116:Q116"/>
    <mergeCell ref="A117:Q117"/>
    <mergeCell ref="A114:S114"/>
    <mergeCell ref="A115:Q115"/>
    <mergeCell ref="A56:S56"/>
    <mergeCell ref="A57:Q57"/>
    <mergeCell ref="A58:Q58"/>
    <mergeCell ref="A128:S128"/>
    <mergeCell ref="A121:S121"/>
    <mergeCell ref="A122:Q122"/>
    <mergeCell ref="A123:Q123"/>
    <mergeCell ref="A127:Q127"/>
    <mergeCell ref="A119:Q119"/>
    <mergeCell ref="A120:Q12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1246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380" t="s">
        <v>1271</v>
      </c>
      <c r="R3" s="381"/>
      <c r="S3" s="2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396" t="s">
        <v>1207</v>
      </c>
      <c r="B6" s="397"/>
      <c r="C6" s="397"/>
      <c r="D6" s="397"/>
      <c r="E6" s="398"/>
      <c r="F6" s="396" t="s">
        <v>1219</v>
      </c>
      <c r="G6" s="397"/>
      <c r="H6" s="397"/>
      <c r="I6" s="397"/>
      <c r="J6" s="397"/>
      <c r="K6" s="397"/>
      <c r="L6" s="397"/>
      <c r="M6" s="398"/>
      <c r="N6" s="396" t="s">
        <v>1212</v>
      </c>
      <c r="O6" s="397"/>
      <c r="P6" s="397"/>
      <c r="Q6" s="398"/>
      <c r="R6" s="33" t="s">
        <v>1214</v>
      </c>
      <c r="S6" s="30" t="s">
        <v>1220</v>
      </c>
    </row>
    <row r="7" spans="1:19" s="45" customFormat="1" ht="13.5" customHeight="1">
      <c r="A7" s="367" t="s">
        <v>6</v>
      </c>
      <c r="B7" s="368"/>
      <c r="C7" s="368"/>
      <c r="D7" s="368"/>
      <c r="E7" s="368"/>
      <c r="F7" s="371"/>
      <c r="G7" s="386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</row>
    <row r="8" spans="1:19" s="45" customFormat="1" ht="13.5" customHeight="1">
      <c r="A8" s="391" t="s">
        <v>174</v>
      </c>
      <c r="B8" s="369"/>
      <c r="C8" s="369"/>
      <c r="D8" s="369"/>
      <c r="E8" s="370"/>
      <c r="F8" s="391" t="s">
        <v>175</v>
      </c>
      <c r="G8" s="369"/>
      <c r="H8" s="369"/>
      <c r="I8" s="369"/>
      <c r="J8" s="369"/>
      <c r="K8" s="369"/>
      <c r="L8" s="369"/>
      <c r="M8" s="370"/>
      <c r="N8" s="391" t="s">
        <v>178</v>
      </c>
      <c r="O8" s="369"/>
      <c r="P8" s="369"/>
      <c r="Q8" s="370"/>
      <c r="R8" s="35">
        <v>40267</v>
      </c>
      <c r="S8" s="35" t="s">
        <v>135</v>
      </c>
    </row>
    <row r="9" spans="1:19" s="45" customFormat="1" ht="13.5" customHeight="1">
      <c r="A9" s="391" t="s">
        <v>871</v>
      </c>
      <c r="B9" s="369"/>
      <c r="C9" s="369"/>
      <c r="D9" s="369"/>
      <c r="E9" s="370"/>
      <c r="F9" s="391" t="s">
        <v>176</v>
      </c>
      <c r="G9" s="369"/>
      <c r="H9" s="369"/>
      <c r="I9" s="369"/>
      <c r="J9" s="369"/>
      <c r="K9" s="369"/>
      <c r="L9" s="369"/>
      <c r="M9" s="370"/>
      <c r="N9" s="391" t="s">
        <v>872</v>
      </c>
      <c r="O9" s="369"/>
      <c r="P9" s="369"/>
      <c r="Q9" s="370"/>
      <c r="R9" s="35">
        <v>40267</v>
      </c>
      <c r="S9" s="35" t="s">
        <v>135</v>
      </c>
    </row>
    <row r="10" spans="1:19" s="45" customFormat="1" ht="13.5" customHeight="1">
      <c r="A10" s="391" t="s">
        <v>135</v>
      </c>
      <c r="B10" s="369"/>
      <c r="C10" s="369"/>
      <c r="D10" s="369"/>
      <c r="E10" s="370"/>
      <c r="F10" s="391" t="s">
        <v>135</v>
      </c>
      <c r="G10" s="369"/>
      <c r="H10" s="369"/>
      <c r="I10" s="369"/>
      <c r="J10" s="369"/>
      <c r="K10" s="369"/>
      <c r="L10" s="369"/>
      <c r="M10" s="370"/>
      <c r="N10" s="391" t="s">
        <v>135</v>
      </c>
      <c r="O10" s="369"/>
      <c r="P10" s="369"/>
      <c r="Q10" s="370"/>
      <c r="R10" s="35" t="s">
        <v>135</v>
      </c>
      <c r="S10" s="35" t="s">
        <v>135</v>
      </c>
    </row>
    <row r="11" spans="1:19" s="45" customFormat="1" ht="13.5" customHeight="1">
      <c r="A11" s="367" t="s">
        <v>172</v>
      </c>
      <c r="B11" s="368"/>
      <c r="C11" s="368"/>
      <c r="D11" s="368"/>
      <c r="E11" s="368"/>
      <c r="F11" s="371"/>
      <c r="G11" s="386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</row>
    <row r="12" spans="1:19" s="45" customFormat="1" ht="13.5" customHeight="1">
      <c r="A12" s="391" t="s">
        <v>173</v>
      </c>
      <c r="B12" s="369"/>
      <c r="C12" s="369"/>
      <c r="D12" s="369"/>
      <c r="E12" s="370"/>
      <c r="F12" s="391" t="s">
        <v>175</v>
      </c>
      <c r="G12" s="369"/>
      <c r="H12" s="369"/>
      <c r="I12" s="369"/>
      <c r="J12" s="369"/>
      <c r="K12" s="369"/>
      <c r="L12" s="369"/>
      <c r="M12" s="370"/>
      <c r="N12" s="391" t="s">
        <v>177</v>
      </c>
      <c r="O12" s="369"/>
      <c r="P12" s="369"/>
      <c r="Q12" s="370"/>
      <c r="R12" s="35">
        <v>40267</v>
      </c>
      <c r="S12" s="35" t="s">
        <v>135</v>
      </c>
    </row>
    <row r="13" spans="1:19" s="45" customFormat="1" ht="13.5" customHeight="1">
      <c r="A13" s="391" t="s">
        <v>174</v>
      </c>
      <c r="B13" s="369"/>
      <c r="C13" s="369"/>
      <c r="D13" s="369"/>
      <c r="E13" s="370"/>
      <c r="F13" s="391" t="s">
        <v>176</v>
      </c>
      <c r="G13" s="369"/>
      <c r="H13" s="369"/>
      <c r="I13" s="369"/>
      <c r="J13" s="369"/>
      <c r="K13" s="369"/>
      <c r="L13" s="369"/>
      <c r="M13" s="370"/>
      <c r="N13" s="391" t="s">
        <v>178</v>
      </c>
      <c r="O13" s="369"/>
      <c r="P13" s="369"/>
      <c r="Q13" s="370"/>
      <c r="R13" s="35">
        <v>40267</v>
      </c>
      <c r="S13" s="35" t="s">
        <v>135</v>
      </c>
    </row>
    <row r="14" spans="1:19" s="45" customFormat="1" ht="13.5" customHeight="1">
      <c r="A14" s="391" t="s">
        <v>135</v>
      </c>
      <c r="B14" s="369"/>
      <c r="C14" s="369"/>
      <c r="D14" s="369"/>
      <c r="E14" s="370"/>
      <c r="F14" s="391" t="s">
        <v>135</v>
      </c>
      <c r="G14" s="369"/>
      <c r="H14" s="369"/>
      <c r="I14" s="369"/>
      <c r="J14" s="369"/>
      <c r="K14" s="369"/>
      <c r="L14" s="369"/>
      <c r="M14" s="370"/>
      <c r="N14" s="391" t="s">
        <v>135</v>
      </c>
      <c r="O14" s="369"/>
      <c r="P14" s="369"/>
      <c r="Q14" s="370"/>
      <c r="R14" s="35" t="s">
        <v>135</v>
      </c>
      <c r="S14" s="35" t="s">
        <v>135</v>
      </c>
    </row>
    <row r="15" spans="1:19" s="45" customFormat="1" ht="13.5" customHeight="1">
      <c r="A15" s="367" t="s">
        <v>195</v>
      </c>
      <c r="B15" s="368"/>
      <c r="C15" s="368"/>
      <c r="D15" s="368"/>
      <c r="E15" s="368"/>
      <c r="F15" s="371"/>
      <c r="G15" s="386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</row>
    <row r="16" spans="1:19" s="45" customFormat="1" ht="13.5" customHeight="1">
      <c r="A16" s="391" t="s">
        <v>196</v>
      </c>
      <c r="B16" s="369"/>
      <c r="C16" s="369"/>
      <c r="D16" s="369"/>
      <c r="E16" s="370"/>
      <c r="F16" s="391" t="s">
        <v>175</v>
      </c>
      <c r="G16" s="369"/>
      <c r="H16" s="369"/>
      <c r="I16" s="369"/>
      <c r="J16" s="369"/>
      <c r="K16" s="369"/>
      <c r="L16" s="369"/>
      <c r="M16" s="370"/>
      <c r="N16" s="391" t="s">
        <v>197</v>
      </c>
      <c r="O16" s="369"/>
      <c r="P16" s="369"/>
      <c r="Q16" s="370"/>
      <c r="R16" s="35">
        <v>39982</v>
      </c>
      <c r="S16" s="35">
        <v>40374</v>
      </c>
    </row>
    <row r="17" spans="1:19" s="45" customFormat="1" ht="13.5" customHeight="1">
      <c r="A17" s="391" t="s">
        <v>135</v>
      </c>
      <c r="B17" s="369"/>
      <c r="C17" s="369"/>
      <c r="D17" s="369"/>
      <c r="E17" s="370"/>
      <c r="F17" s="391" t="s">
        <v>135</v>
      </c>
      <c r="G17" s="369"/>
      <c r="H17" s="369"/>
      <c r="I17" s="369"/>
      <c r="J17" s="369"/>
      <c r="K17" s="369"/>
      <c r="L17" s="369"/>
      <c r="M17" s="370"/>
      <c r="N17" s="391" t="s">
        <v>135</v>
      </c>
      <c r="O17" s="369"/>
      <c r="P17" s="369"/>
      <c r="Q17" s="370"/>
      <c r="R17" s="35" t="s">
        <v>135</v>
      </c>
      <c r="S17" s="35" t="s">
        <v>135</v>
      </c>
    </row>
    <row r="18" spans="1:19" s="45" customFormat="1" ht="13.5" customHeight="1">
      <c r="A18" s="367" t="s">
        <v>2</v>
      </c>
      <c r="B18" s="368"/>
      <c r="C18" s="368"/>
      <c r="D18" s="368"/>
      <c r="E18" s="368"/>
      <c r="F18" s="371"/>
      <c r="G18" s="386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</row>
    <row r="19" spans="1:19" s="45" customFormat="1" ht="13.5" customHeight="1">
      <c r="A19" s="391" t="s">
        <v>314</v>
      </c>
      <c r="B19" s="369"/>
      <c r="C19" s="369"/>
      <c r="D19" s="369"/>
      <c r="E19" s="370"/>
      <c r="F19" s="391" t="s">
        <v>176</v>
      </c>
      <c r="G19" s="369"/>
      <c r="H19" s="369"/>
      <c r="I19" s="369"/>
      <c r="J19" s="369"/>
      <c r="K19" s="369"/>
      <c r="L19" s="369"/>
      <c r="M19" s="370"/>
      <c r="N19" s="391" t="s">
        <v>316</v>
      </c>
      <c r="O19" s="369"/>
      <c r="P19" s="369"/>
      <c r="Q19" s="370"/>
      <c r="R19" s="35">
        <v>40267</v>
      </c>
      <c r="S19" s="35" t="s">
        <v>135</v>
      </c>
    </row>
    <row r="20" spans="1:19" s="45" customFormat="1" ht="13.5" customHeight="1">
      <c r="A20" s="391" t="s">
        <v>315</v>
      </c>
      <c r="B20" s="369"/>
      <c r="C20" s="369"/>
      <c r="D20" s="369"/>
      <c r="E20" s="370"/>
      <c r="F20" s="391" t="s">
        <v>176</v>
      </c>
      <c r="G20" s="369"/>
      <c r="H20" s="369"/>
      <c r="I20" s="369"/>
      <c r="J20" s="369"/>
      <c r="K20" s="369"/>
      <c r="L20" s="369"/>
      <c r="M20" s="370"/>
      <c r="N20" s="391" t="s">
        <v>317</v>
      </c>
      <c r="O20" s="369"/>
      <c r="P20" s="369"/>
      <c r="Q20" s="370"/>
      <c r="R20" s="35">
        <v>39982</v>
      </c>
      <c r="S20" s="35" t="s">
        <v>135</v>
      </c>
    </row>
    <row r="21" spans="1:19" s="45" customFormat="1" ht="13.5" customHeight="1">
      <c r="A21" s="391" t="s">
        <v>135</v>
      </c>
      <c r="B21" s="369"/>
      <c r="C21" s="369"/>
      <c r="D21" s="369"/>
      <c r="E21" s="370"/>
      <c r="F21" s="391" t="s">
        <v>135</v>
      </c>
      <c r="G21" s="369"/>
      <c r="H21" s="369"/>
      <c r="I21" s="369"/>
      <c r="J21" s="369"/>
      <c r="K21" s="369"/>
      <c r="L21" s="369"/>
      <c r="M21" s="370"/>
      <c r="N21" s="391" t="s">
        <v>135</v>
      </c>
      <c r="O21" s="369"/>
      <c r="P21" s="369"/>
      <c r="Q21" s="370"/>
      <c r="R21" s="35" t="s">
        <v>135</v>
      </c>
      <c r="S21" s="35" t="s">
        <v>135</v>
      </c>
    </row>
    <row r="22" spans="1:19" s="45" customFormat="1" ht="13.5" customHeight="1">
      <c r="A22" s="367" t="s">
        <v>11</v>
      </c>
      <c r="B22" s="368"/>
      <c r="C22" s="368"/>
      <c r="D22" s="368"/>
      <c r="E22" s="368"/>
      <c r="F22" s="371"/>
      <c r="G22" s="386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</row>
    <row r="23" spans="1:19" s="45" customFormat="1" ht="13.5" customHeight="1">
      <c r="A23" s="391" t="s">
        <v>315</v>
      </c>
      <c r="B23" s="369"/>
      <c r="C23" s="369"/>
      <c r="D23" s="369"/>
      <c r="E23" s="370"/>
      <c r="F23" s="391" t="s">
        <v>175</v>
      </c>
      <c r="G23" s="369"/>
      <c r="H23" s="369"/>
      <c r="I23" s="369"/>
      <c r="J23" s="369"/>
      <c r="K23" s="369"/>
      <c r="L23" s="369"/>
      <c r="M23" s="370"/>
      <c r="N23" s="391" t="s">
        <v>317</v>
      </c>
      <c r="O23" s="369"/>
      <c r="P23" s="369"/>
      <c r="Q23" s="370"/>
      <c r="R23" s="35">
        <v>39982</v>
      </c>
      <c r="S23" s="35" t="s">
        <v>135</v>
      </c>
    </row>
    <row r="24" spans="1:19" s="45" customFormat="1" ht="13.5" customHeight="1">
      <c r="A24" s="391" t="s">
        <v>135</v>
      </c>
      <c r="B24" s="369"/>
      <c r="C24" s="369"/>
      <c r="D24" s="369"/>
      <c r="E24" s="370"/>
      <c r="F24" s="391" t="s">
        <v>135</v>
      </c>
      <c r="G24" s="369"/>
      <c r="H24" s="369"/>
      <c r="I24" s="369"/>
      <c r="J24" s="369"/>
      <c r="K24" s="369"/>
      <c r="L24" s="369"/>
      <c r="M24" s="370"/>
      <c r="N24" s="391" t="s">
        <v>135</v>
      </c>
      <c r="O24" s="369"/>
      <c r="P24" s="369"/>
      <c r="Q24" s="370"/>
      <c r="R24" s="35" t="s">
        <v>135</v>
      </c>
      <c r="S24" s="35" t="s">
        <v>135</v>
      </c>
    </row>
    <row r="25" spans="1:19" s="45" customFormat="1" ht="13.5" customHeight="1">
      <c r="A25" s="367" t="s">
        <v>883</v>
      </c>
      <c r="B25" s="368"/>
      <c r="C25" s="368"/>
      <c r="D25" s="368"/>
      <c r="E25" s="368"/>
      <c r="F25" s="371"/>
      <c r="G25" s="386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</row>
    <row r="26" spans="1:19" s="45" customFormat="1" ht="13.5" customHeight="1">
      <c r="A26" s="391" t="s">
        <v>514</v>
      </c>
      <c r="B26" s="369"/>
      <c r="C26" s="369"/>
      <c r="D26" s="369"/>
      <c r="E26" s="370"/>
      <c r="F26" s="391" t="s">
        <v>176</v>
      </c>
      <c r="G26" s="369"/>
      <c r="H26" s="369"/>
      <c r="I26" s="369"/>
      <c r="J26" s="369"/>
      <c r="K26" s="369"/>
      <c r="L26" s="369"/>
      <c r="M26" s="370"/>
      <c r="N26" s="391" t="s">
        <v>516</v>
      </c>
      <c r="O26" s="369"/>
      <c r="P26" s="369"/>
      <c r="Q26" s="370"/>
      <c r="R26" s="35">
        <v>40267</v>
      </c>
      <c r="S26" s="35" t="s">
        <v>135</v>
      </c>
    </row>
    <row r="27" spans="1:19" s="45" customFormat="1" ht="13.5" customHeight="1">
      <c r="A27" s="391" t="s">
        <v>894</v>
      </c>
      <c r="B27" s="369"/>
      <c r="C27" s="369"/>
      <c r="D27" s="369"/>
      <c r="E27" s="370"/>
      <c r="F27" s="391" t="s">
        <v>175</v>
      </c>
      <c r="G27" s="369"/>
      <c r="H27" s="369"/>
      <c r="I27" s="369"/>
      <c r="J27" s="369"/>
      <c r="K27" s="369"/>
      <c r="L27" s="369"/>
      <c r="M27" s="370"/>
      <c r="N27" s="391" t="s">
        <v>897</v>
      </c>
      <c r="O27" s="369"/>
      <c r="P27" s="369"/>
      <c r="Q27" s="370"/>
      <c r="R27" s="35">
        <v>39567</v>
      </c>
      <c r="S27" s="35" t="s">
        <v>135</v>
      </c>
    </row>
    <row r="28" spans="1:19" s="45" customFormat="1" ht="13.5" customHeight="1">
      <c r="A28" s="391" t="s">
        <v>895</v>
      </c>
      <c r="B28" s="369"/>
      <c r="C28" s="369"/>
      <c r="D28" s="369"/>
      <c r="E28" s="370"/>
      <c r="F28" s="391" t="s">
        <v>555</v>
      </c>
      <c r="G28" s="369"/>
      <c r="H28" s="369"/>
      <c r="I28" s="369"/>
      <c r="J28" s="369"/>
      <c r="K28" s="369"/>
      <c r="L28" s="369"/>
      <c r="M28" s="370"/>
      <c r="N28" s="391" t="s">
        <v>135</v>
      </c>
      <c r="O28" s="369"/>
      <c r="P28" s="369"/>
      <c r="Q28" s="370"/>
      <c r="R28" s="35">
        <v>40391</v>
      </c>
      <c r="S28" s="35" t="s">
        <v>135</v>
      </c>
    </row>
    <row r="29" spans="1:19" s="45" customFormat="1" ht="13.5" customHeight="1">
      <c r="A29" s="391" t="s">
        <v>896</v>
      </c>
      <c r="B29" s="369"/>
      <c r="C29" s="369"/>
      <c r="D29" s="369"/>
      <c r="E29" s="370"/>
      <c r="F29" s="391" t="s">
        <v>135</v>
      </c>
      <c r="G29" s="369"/>
      <c r="H29" s="369"/>
      <c r="I29" s="369"/>
      <c r="J29" s="369"/>
      <c r="K29" s="369"/>
      <c r="L29" s="369"/>
      <c r="M29" s="370"/>
      <c r="N29" s="391" t="s">
        <v>135</v>
      </c>
      <c r="O29" s="369"/>
      <c r="P29" s="369"/>
      <c r="Q29" s="370"/>
      <c r="R29" s="35" t="s">
        <v>135</v>
      </c>
      <c r="S29" s="35" t="s">
        <v>135</v>
      </c>
    </row>
    <row r="30" spans="1:19" s="3" customFormat="1" ht="13.5" customHeight="1">
      <c r="A30" s="400"/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</row>
    <row r="31" spans="1:19" s="45" customFormat="1" ht="13.5" customHeight="1">
      <c r="A31" s="367" t="s">
        <v>202</v>
      </c>
      <c r="B31" s="368"/>
      <c r="C31" s="368"/>
      <c r="D31" s="368"/>
      <c r="E31" s="368"/>
      <c r="F31" s="371"/>
      <c r="G31" s="386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</row>
    <row r="32" spans="1:19" s="45" customFormat="1" ht="13.5" customHeight="1">
      <c r="A32" s="391" t="s">
        <v>203</v>
      </c>
      <c r="B32" s="369"/>
      <c r="C32" s="369"/>
      <c r="D32" s="369"/>
      <c r="E32" s="370"/>
      <c r="F32" s="391" t="s">
        <v>176</v>
      </c>
      <c r="G32" s="369"/>
      <c r="H32" s="369"/>
      <c r="I32" s="369"/>
      <c r="J32" s="369"/>
      <c r="K32" s="369"/>
      <c r="L32" s="369"/>
      <c r="M32" s="370"/>
      <c r="N32" s="391" t="s">
        <v>205</v>
      </c>
      <c r="O32" s="369"/>
      <c r="P32" s="369"/>
      <c r="Q32" s="370"/>
      <c r="R32" s="35">
        <v>40267</v>
      </c>
      <c r="S32" s="35" t="s">
        <v>135</v>
      </c>
    </row>
    <row r="33" spans="1:19" s="45" customFormat="1" ht="13.5" customHeight="1">
      <c r="A33" s="391" t="s">
        <v>204</v>
      </c>
      <c r="B33" s="369"/>
      <c r="C33" s="369"/>
      <c r="D33" s="369"/>
      <c r="E33" s="370"/>
      <c r="F33" s="391" t="s">
        <v>175</v>
      </c>
      <c r="G33" s="369"/>
      <c r="H33" s="369"/>
      <c r="I33" s="369"/>
      <c r="J33" s="369"/>
      <c r="K33" s="369"/>
      <c r="L33" s="369"/>
      <c r="M33" s="370"/>
      <c r="N33" s="391" t="s">
        <v>206</v>
      </c>
      <c r="O33" s="369"/>
      <c r="P33" s="369"/>
      <c r="Q33" s="370"/>
      <c r="R33" s="35">
        <v>40267</v>
      </c>
      <c r="S33" s="35" t="s">
        <v>135</v>
      </c>
    </row>
    <row r="34" spans="1:19" s="3" customFormat="1" ht="13.5" customHeight="1">
      <c r="A34" s="400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</row>
    <row r="35" spans="1:19" s="45" customFormat="1" ht="13.5" customHeight="1">
      <c r="A35" s="367" t="s">
        <v>467</v>
      </c>
      <c r="B35" s="368"/>
      <c r="C35" s="368"/>
      <c r="D35" s="368"/>
      <c r="E35" s="368"/>
      <c r="F35" s="371"/>
      <c r="G35" s="386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</row>
    <row r="36" spans="1:19" s="45" customFormat="1" ht="13.5" customHeight="1">
      <c r="A36" s="391" t="s">
        <v>173</v>
      </c>
      <c r="B36" s="369"/>
      <c r="C36" s="369"/>
      <c r="D36" s="369"/>
      <c r="E36" s="370"/>
      <c r="F36" s="391" t="s">
        <v>176</v>
      </c>
      <c r="G36" s="369"/>
      <c r="H36" s="369"/>
      <c r="I36" s="369"/>
      <c r="J36" s="369"/>
      <c r="K36" s="369"/>
      <c r="L36" s="369"/>
      <c r="M36" s="370"/>
      <c r="N36" s="391" t="s">
        <v>177</v>
      </c>
      <c r="O36" s="369"/>
      <c r="P36" s="369"/>
      <c r="Q36" s="370"/>
      <c r="R36" s="35">
        <v>40267</v>
      </c>
      <c r="S36" s="35" t="s">
        <v>135</v>
      </c>
    </row>
    <row r="37" spans="1:19" s="45" customFormat="1" ht="13.5" customHeight="1">
      <c r="A37" s="391" t="s">
        <v>475</v>
      </c>
      <c r="B37" s="369"/>
      <c r="C37" s="369"/>
      <c r="D37" s="369"/>
      <c r="E37" s="370"/>
      <c r="F37" s="391" t="s">
        <v>175</v>
      </c>
      <c r="G37" s="369"/>
      <c r="H37" s="369"/>
      <c r="I37" s="369"/>
      <c r="J37" s="369"/>
      <c r="K37" s="369"/>
      <c r="L37" s="369"/>
      <c r="M37" s="370"/>
      <c r="N37" s="391" t="s">
        <v>476</v>
      </c>
      <c r="O37" s="369"/>
      <c r="P37" s="369"/>
      <c r="Q37" s="370"/>
      <c r="R37" s="35">
        <v>40267</v>
      </c>
      <c r="S37" s="35" t="s">
        <v>135</v>
      </c>
    </row>
    <row r="38" spans="1:19" s="45" customFormat="1" ht="13.5" customHeight="1">
      <c r="A38" s="391" t="s">
        <v>135</v>
      </c>
      <c r="B38" s="369"/>
      <c r="C38" s="369"/>
      <c r="D38" s="369"/>
      <c r="E38" s="370"/>
      <c r="F38" s="391" t="s">
        <v>135</v>
      </c>
      <c r="G38" s="369"/>
      <c r="H38" s="369"/>
      <c r="I38" s="369"/>
      <c r="J38" s="369"/>
      <c r="K38" s="369"/>
      <c r="L38" s="369"/>
      <c r="M38" s="370"/>
      <c r="N38" s="391" t="s">
        <v>135</v>
      </c>
      <c r="O38" s="369"/>
      <c r="P38" s="369"/>
      <c r="Q38" s="370"/>
      <c r="R38" s="35" t="s">
        <v>135</v>
      </c>
      <c r="S38" s="35" t="s">
        <v>135</v>
      </c>
    </row>
    <row r="39" spans="1:19" s="45" customFormat="1" ht="13.5" customHeight="1">
      <c r="A39" s="367" t="s">
        <v>16</v>
      </c>
      <c r="B39" s="368"/>
      <c r="C39" s="368"/>
      <c r="D39" s="368"/>
      <c r="E39" s="368"/>
      <c r="F39" s="371"/>
      <c r="G39" s="386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</row>
    <row r="40" spans="1:19" s="45" customFormat="1" ht="13.5" customHeight="1">
      <c r="A40" s="391" t="s">
        <v>602</v>
      </c>
      <c r="B40" s="369"/>
      <c r="C40" s="369"/>
      <c r="D40" s="369"/>
      <c r="E40" s="370"/>
      <c r="F40" s="391" t="s">
        <v>555</v>
      </c>
      <c r="G40" s="369"/>
      <c r="H40" s="369"/>
      <c r="I40" s="369"/>
      <c r="J40" s="369"/>
      <c r="K40" s="369"/>
      <c r="L40" s="369"/>
      <c r="M40" s="370"/>
      <c r="N40" s="391" t="s">
        <v>818</v>
      </c>
      <c r="O40" s="369"/>
      <c r="P40" s="369"/>
      <c r="Q40" s="370"/>
      <c r="R40" s="35">
        <v>38803</v>
      </c>
      <c r="S40" s="35" t="s">
        <v>135</v>
      </c>
    </row>
    <row r="41" spans="1:19" s="45" customFormat="1" ht="13.5" customHeight="1">
      <c r="A41" s="391" t="s">
        <v>135</v>
      </c>
      <c r="B41" s="369"/>
      <c r="C41" s="369"/>
      <c r="D41" s="369"/>
      <c r="E41" s="370"/>
      <c r="F41" s="391" t="s">
        <v>135</v>
      </c>
      <c r="G41" s="369"/>
      <c r="H41" s="369"/>
      <c r="I41" s="369"/>
      <c r="J41" s="369"/>
      <c r="K41" s="369"/>
      <c r="L41" s="369"/>
      <c r="M41" s="370"/>
      <c r="N41" s="391" t="s">
        <v>135</v>
      </c>
      <c r="O41" s="369"/>
      <c r="P41" s="369"/>
      <c r="Q41" s="370"/>
      <c r="R41" s="35" t="s">
        <v>135</v>
      </c>
      <c r="S41" s="35" t="s">
        <v>135</v>
      </c>
    </row>
    <row r="42" spans="1:19" s="45" customFormat="1" ht="13.5" customHeight="1">
      <c r="A42" s="367" t="s">
        <v>17</v>
      </c>
      <c r="B42" s="368"/>
      <c r="C42" s="368"/>
      <c r="D42" s="368"/>
      <c r="E42" s="368"/>
      <c r="F42" s="371"/>
      <c r="G42" s="386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</row>
    <row r="43" spans="1:19" s="45" customFormat="1" ht="13.5" customHeight="1">
      <c r="A43" s="391" t="s">
        <v>495</v>
      </c>
      <c r="B43" s="369"/>
      <c r="C43" s="369"/>
      <c r="D43" s="369"/>
      <c r="E43" s="370"/>
      <c r="F43" s="391" t="s">
        <v>175</v>
      </c>
      <c r="G43" s="369"/>
      <c r="H43" s="369"/>
      <c r="I43" s="369"/>
      <c r="J43" s="369"/>
      <c r="K43" s="369"/>
      <c r="L43" s="369"/>
      <c r="M43" s="370"/>
      <c r="N43" s="391" t="s">
        <v>496</v>
      </c>
      <c r="O43" s="369"/>
      <c r="P43" s="369"/>
      <c r="Q43" s="370"/>
      <c r="R43" s="35">
        <v>40267</v>
      </c>
      <c r="S43" s="35">
        <v>40632</v>
      </c>
    </row>
    <row r="44" spans="1:19" s="45" customFormat="1" ht="13.5" customHeight="1">
      <c r="A44" s="391" t="s">
        <v>135</v>
      </c>
      <c r="B44" s="369"/>
      <c r="C44" s="369"/>
      <c r="D44" s="369"/>
      <c r="E44" s="370"/>
      <c r="F44" s="391" t="s">
        <v>135</v>
      </c>
      <c r="G44" s="369"/>
      <c r="H44" s="369"/>
      <c r="I44" s="369"/>
      <c r="J44" s="369"/>
      <c r="K44" s="369"/>
      <c r="L44" s="369"/>
      <c r="M44" s="370"/>
      <c r="N44" s="391" t="s">
        <v>135</v>
      </c>
      <c r="O44" s="369"/>
      <c r="P44" s="369"/>
      <c r="Q44" s="370"/>
      <c r="R44" s="35" t="s">
        <v>135</v>
      </c>
      <c r="S44" s="35" t="s">
        <v>135</v>
      </c>
    </row>
    <row r="45" spans="1:19" s="45" customFormat="1" ht="13.5" customHeight="1">
      <c r="A45" s="367" t="s">
        <v>870</v>
      </c>
      <c r="B45" s="368"/>
      <c r="C45" s="368"/>
      <c r="D45" s="368"/>
      <c r="E45" s="368"/>
      <c r="F45" s="371"/>
      <c r="G45" s="386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</row>
    <row r="46" spans="1:19" s="45" customFormat="1" ht="13.5" customHeight="1">
      <c r="A46" s="391" t="s">
        <v>871</v>
      </c>
      <c r="B46" s="369"/>
      <c r="C46" s="369"/>
      <c r="D46" s="369"/>
      <c r="E46" s="370"/>
      <c r="F46" s="391" t="s">
        <v>175</v>
      </c>
      <c r="G46" s="369"/>
      <c r="H46" s="369"/>
      <c r="I46" s="369"/>
      <c r="J46" s="369"/>
      <c r="K46" s="369"/>
      <c r="L46" s="369"/>
      <c r="M46" s="370"/>
      <c r="N46" s="391" t="s">
        <v>872</v>
      </c>
      <c r="O46" s="369"/>
      <c r="P46" s="369"/>
      <c r="Q46" s="370"/>
      <c r="R46" s="35">
        <v>40267</v>
      </c>
      <c r="S46" s="35" t="s">
        <v>135</v>
      </c>
    </row>
    <row r="47" spans="1:19" s="45" customFormat="1" ht="13.5" customHeight="1">
      <c r="A47" s="391" t="s">
        <v>135</v>
      </c>
      <c r="B47" s="369"/>
      <c r="C47" s="369"/>
      <c r="D47" s="369"/>
      <c r="E47" s="370"/>
      <c r="F47" s="391" t="s">
        <v>135</v>
      </c>
      <c r="G47" s="369"/>
      <c r="H47" s="369"/>
      <c r="I47" s="369"/>
      <c r="J47" s="369"/>
      <c r="K47" s="369"/>
      <c r="L47" s="369"/>
      <c r="M47" s="370"/>
      <c r="N47" s="391" t="s">
        <v>135</v>
      </c>
      <c r="O47" s="369"/>
      <c r="P47" s="369"/>
      <c r="Q47" s="370"/>
      <c r="R47" s="35" t="s">
        <v>135</v>
      </c>
      <c r="S47" s="35" t="s">
        <v>135</v>
      </c>
    </row>
    <row r="48" spans="1:19" s="45" customFormat="1" ht="13.5" customHeight="1">
      <c r="A48" s="367" t="s">
        <v>513</v>
      </c>
      <c r="B48" s="368"/>
      <c r="C48" s="368"/>
      <c r="D48" s="368"/>
      <c r="E48" s="368"/>
      <c r="F48" s="371"/>
      <c r="G48" s="386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</row>
    <row r="49" spans="1:19" s="45" customFormat="1" ht="13.5" customHeight="1">
      <c r="A49" s="391" t="s">
        <v>514</v>
      </c>
      <c r="B49" s="369"/>
      <c r="C49" s="369"/>
      <c r="D49" s="369"/>
      <c r="E49" s="370"/>
      <c r="F49" s="391" t="s">
        <v>175</v>
      </c>
      <c r="G49" s="369"/>
      <c r="H49" s="369"/>
      <c r="I49" s="369"/>
      <c r="J49" s="369"/>
      <c r="K49" s="369"/>
      <c r="L49" s="369"/>
      <c r="M49" s="370"/>
      <c r="N49" s="391" t="s">
        <v>516</v>
      </c>
      <c r="O49" s="369"/>
      <c r="P49" s="369"/>
      <c r="Q49" s="370"/>
      <c r="R49" s="35">
        <v>40267</v>
      </c>
      <c r="S49" s="35" t="s">
        <v>135</v>
      </c>
    </row>
    <row r="50" spans="1:19" s="45" customFormat="1" ht="13.5" customHeight="1">
      <c r="A50" s="391" t="s">
        <v>515</v>
      </c>
      <c r="B50" s="369"/>
      <c r="C50" s="369"/>
      <c r="D50" s="369"/>
      <c r="E50" s="370"/>
      <c r="F50" s="391" t="s">
        <v>176</v>
      </c>
      <c r="G50" s="369"/>
      <c r="H50" s="369"/>
      <c r="I50" s="369"/>
      <c r="J50" s="369"/>
      <c r="K50" s="369"/>
      <c r="L50" s="369"/>
      <c r="M50" s="370"/>
      <c r="N50" s="391" t="s">
        <v>517</v>
      </c>
      <c r="O50" s="369"/>
      <c r="P50" s="369"/>
      <c r="Q50" s="370"/>
      <c r="R50" s="35">
        <v>39982</v>
      </c>
      <c r="S50" s="35" t="s">
        <v>135</v>
      </c>
    </row>
    <row r="51" spans="1:19" s="45" customFormat="1" ht="13.5" customHeight="1">
      <c r="A51" s="391" t="s">
        <v>135</v>
      </c>
      <c r="B51" s="369"/>
      <c r="C51" s="369"/>
      <c r="D51" s="369"/>
      <c r="E51" s="370"/>
      <c r="F51" s="391" t="s">
        <v>135</v>
      </c>
      <c r="G51" s="369"/>
      <c r="H51" s="369"/>
      <c r="I51" s="369"/>
      <c r="J51" s="369"/>
      <c r="K51" s="369"/>
      <c r="L51" s="369"/>
      <c r="M51" s="370"/>
      <c r="N51" s="391" t="s">
        <v>135</v>
      </c>
      <c r="O51" s="369"/>
      <c r="P51" s="369"/>
      <c r="Q51" s="370"/>
      <c r="R51" s="35" t="s">
        <v>135</v>
      </c>
      <c r="S51" s="35" t="s">
        <v>135</v>
      </c>
    </row>
    <row r="52" spans="1:19" s="45" customFormat="1" ht="13.5" customHeight="1">
      <c r="A52" s="367" t="s">
        <v>3</v>
      </c>
      <c r="B52" s="368"/>
      <c r="C52" s="368"/>
      <c r="D52" s="368"/>
      <c r="E52" s="368"/>
      <c r="F52" s="371"/>
      <c r="G52" s="386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</row>
    <row r="53" spans="1:19" s="45" customFormat="1" ht="13.5" customHeight="1">
      <c r="A53" s="391" t="s">
        <v>842</v>
      </c>
      <c r="B53" s="369"/>
      <c r="C53" s="369"/>
      <c r="D53" s="369"/>
      <c r="E53" s="370"/>
      <c r="F53" s="391" t="s">
        <v>175</v>
      </c>
      <c r="G53" s="369"/>
      <c r="H53" s="369"/>
      <c r="I53" s="369"/>
      <c r="J53" s="369"/>
      <c r="K53" s="369"/>
      <c r="L53" s="369"/>
      <c r="M53" s="370"/>
      <c r="N53" s="391" t="s">
        <v>846</v>
      </c>
      <c r="O53" s="369"/>
      <c r="P53" s="369"/>
      <c r="Q53" s="370"/>
      <c r="R53" s="35">
        <v>39910</v>
      </c>
      <c r="S53" s="35" t="s">
        <v>135</v>
      </c>
    </row>
    <row r="54" spans="1:19" s="45" customFormat="1" ht="13.5" customHeight="1">
      <c r="A54" s="391" t="s">
        <v>843</v>
      </c>
      <c r="B54" s="369"/>
      <c r="C54" s="369"/>
      <c r="D54" s="369"/>
      <c r="E54" s="370"/>
      <c r="F54" s="391" t="s">
        <v>176</v>
      </c>
      <c r="G54" s="369"/>
      <c r="H54" s="369"/>
      <c r="I54" s="369"/>
      <c r="J54" s="369"/>
      <c r="K54" s="369"/>
      <c r="L54" s="369"/>
      <c r="M54" s="370"/>
      <c r="N54" s="391" t="s">
        <v>847</v>
      </c>
      <c r="O54" s="369"/>
      <c r="P54" s="369"/>
      <c r="Q54" s="370"/>
      <c r="R54" s="35">
        <v>40267</v>
      </c>
      <c r="S54" s="35" t="s">
        <v>135</v>
      </c>
    </row>
    <row r="55" spans="1:19" s="45" customFormat="1" ht="13.5" customHeight="1">
      <c r="A55" s="391" t="s">
        <v>844</v>
      </c>
      <c r="B55" s="369"/>
      <c r="C55" s="369"/>
      <c r="D55" s="369"/>
      <c r="E55" s="370"/>
      <c r="F55" s="391" t="s">
        <v>845</v>
      </c>
      <c r="G55" s="369"/>
      <c r="H55" s="369"/>
      <c r="I55" s="369"/>
      <c r="J55" s="369"/>
      <c r="K55" s="369"/>
      <c r="L55" s="369"/>
      <c r="M55" s="370"/>
      <c r="N55" s="391" t="s">
        <v>848</v>
      </c>
      <c r="O55" s="369"/>
      <c r="P55" s="369"/>
      <c r="Q55" s="370"/>
      <c r="R55" s="35">
        <v>40000</v>
      </c>
      <c r="S55" s="35">
        <v>41461</v>
      </c>
    </row>
    <row r="56" spans="1:19" s="45" customFormat="1" ht="13.5" customHeight="1">
      <c r="A56" s="391" t="s">
        <v>135</v>
      </c>
      <c r="B56" s="369"/>
      <c r="C56" s="369"/>
      <c r="D56" s="369"/>
      <c r="E56" s="370"/>
      <c r="F56" s="391" t="s">
        <v>135</v>
      </c>
      <c r="G56" s="369"/>
      <c r="H56" s="369"/>
      <c r="I56" s="369"/>
      <c r="J56" s="369"/>
      <c r="K56" s="369"/>
      <c r="L56" s="369"/>
      <c r="M56" s="370"/>
      <c r="N56" s="391" t="s">
        <v>135</v>
      </c>
      <c r="O56" s="369"/>
      <c r="P56" s="369"/>
      <c r="Q56" s="370"/>
      <c r="R56" s="35" t="s">
        <v>135</v>
      </c>
      <c r="S56" s="35" t="s">
        <v>135</v>
      </c>
    </row>
    <row r="57" spans="1:19" s="45" customFormat="1" ht="13.5" customHeight="1">
      <c r="A57" s="367" t="s">
        <v>18</v>
      </c>
      <c r="B57" s="368"/>
      <c r="C57" s="368"/>
      <c r="D57" s="368"/>
      <c r="E57" s="368"/>
      <c r="F57" s="371"/>
      <c r="G57" s="386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</row>
    <row r="58" spans="1:19" s="45" customFormat="1" ht="13.5" customHeight="1">
      <c r="A58" s="391" t="s">
        <v>537</v>
      </c>
      <c r="B58" s="369"/>
      <c r="C58" s="369"/>
      <c r="D58" s="369"/>
      <c r="E58" s="370"/>
      <c r="F58" s="391" t="s">
        <v>176</v>
      </c>
      <c r="G58" s="369"/>
      <c r="H58" s="369"/>
      <c r="I58" s="369"/>
      <c r="J58" s="369"/>
      <c r="K58" s="369"/>
      <c r="L58" s="369"/>
      <c r="M58" s="370"/>
      <c r="N58" s="391" t="s">
        <v>538</v>
      </c>
      <c r="O58" s="369"/>
      <c r="P58" s="369"/>
      <c r="Q58" s="370"/>
      <c r="R58" s="35">
        <v>40267</v>
      </c>
      <c r="S58" s="35" t="s">
        <v>135</v>
      </c>
    </row>
    <row r="59" spans="1:19" s="45" customFormat="1" ht="13.5" customHeight="1">
      <c r="A59" s="391" t="s">
        <v>314</v>
      </c>
      <c r="B59" s="369"/>
      <c r="C59" s="369"/>
      <c r="D59" s="369"/>
      <c r="E59" s="370"/>
      <c r="F59" s="391" t="s">
        <v>175</v>
      </c>
      <c r="G59" s="369"/>
      <c r="H59" s="369"/>
      <c r="I59" s="369"/>
      <c r="J59" s="369"/>
      <c r="K59" s="369"/>
      <c r="L59" s="369"/>
      <c r="M59" s="370"/>
      <c r="N59" s="391" t="s">
        <v>316</v>
      </c>
      <c r="O59" s="369"/>
      <c r="P59" s="369"/>
      <c r="Q59" s="370"/>
      <c r="R59" s="35">
        <v>40267</v>
      </c>
      <c r="S59" s="35" t="s">
        <v>135</v>
      </c>
    </row>
    <row r="60" spans="1:19" s="45" customFormat="1" ht="13.5" customHeight="1">
      <c r="A60" s="391" t="s">
        <v>135</v>
      </c>
      <c r="B60" s="369"/>
      <c r="C60" s="369"/>
      <c r="D60" s="369"/>
      <c r="E60" s="370"/>
      <c r="F60" s="391" t="s">
        <v>135</v>
      </c>
      <c r="G60" s="369"/>
      <c r="H60" s="369"/>
      <c r="I60" s="369"/>
      <c r="J60" s="369"/>
      <c r="K60" s="369"/>
      <c r="L60" s="369"/>
      <c r="M60" s="370"/>
      <c r="N60" s="391" t="s">
        <v>135</v>
      </c>
      <c r="O60" s="369"/>
      <c r="P60" s="369"/>
      <c r="Q60" s="370"/>
      <c r="R60" s="35" t="s">
        <v>135</v>
      </c>
      <c r="S60" s="35" t="s">
        <v>135</v>
      </c>
    </row>
    <row r="61" spans="1:19" s="45" customFormat="1" ht="13.5" customHeight="1">
      <c r="A61" s="367" t="s">
        <v>549</v>
      </c>
      <c r="B61" s="368"/>
      <c r="C61" s="368"/>
      <c r="D61" s="368"/>
      <c r="E61" s="368"/>
      <c r="F61" s="371"/>
      <c r="G61" s="386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</row>
    <row r="62" spans="1:19" s="45" customFormat="1" ht="13.5" customHeight="1">
      <c r="A62" s="391" t="s">
        <v>553</v>
      </c>
      <c r="B62" s="369"/>
      <c r="C62" s="369"/>
      <c r="D62" s="369"/>
      <c r="E62" s="370"/>
      <c r="F62" s="391" t="s">
        <v>555</v>
      </c>
      <c r="G62" s="369"/>
      <c r="H62" s="369"/>
      <c r="I62" s="369"/>
      <c r="J62" s="369"/>
      <c r="K62" s="369"/>
      <c r="L62" s="369"/>
      <c r="M62" s="370"/>
      <c r="N62" s="391" t="s">
        <v>135</v>
      </c>
      <c r="O62" s="369"/>
      <c r="P62" s="369"/>
      <c r="Q62" s="370"/>
      <c r="R62" s="35">
        <v>40342</v>
      </c>
      <c r="S62" s="35">
        <v>40521</v>
      </c>
    </row>
    <row r="63" spans="1:19" s="45" customFormat="1" ht="13.5" customHeight="1">
      <c r="A63" s="391" t="s">
        <v>554</v>
      </c>
      <c r="B63" s="369"/>
      <c r="C63" s="369"/>
      <c r="D63" s="369"/>
      <c r="E63" s="370"/>
      <c r="F63" s="391" t="s">
        <v>176</v>
      </c>
      <c r="G63" s="369"/>
      <c r="H63" s="369"/>
      <c r="I63" s="369"/>
      <c r="J63" s="369"/>
      <c r="K63" s="369"/>
      <c r="L63" s="369"/>
      <c r="M63" s="370"/>
      <c r="N63" s="391" t="s">
        <v>135</v>
      </c>
      <c r="O63" s="369"/>
      <c r="P63" s="369"/>
      <c r="Q63" s="370"/>
      <c r="R63" s="35">
        <v>40342</v>
      </c>
      <c r="S63" s="35">
        <v>40521</v>
      </c>
    </row>
    <row r="64" spans="1:19" s="45" customFormat="1" ht="13.5" customHeight="1">
      <c r="A64" s="391" t="s">
        <v>135</v>
      </c>
      <c r="B64" s="369"/>
      <c r="C64" s="369"/>
      <c r="D64" s="369"/>
      <c r="E64" s="370"/>
      <c r="F64" s="391" t="s">
        <v>135</v>
      </c>
      <c r="G64" s="369"/>
      <c r="H64" s="369"/>
      <c r="I64" s="369"/>
      <c r="J64" s="369"/>
      <c r="K64" s="369"/>
      <c r="L64" s="369"/>
      <c r="M64" s="370"/>
      <c r="N64" s="391" t="s">
        <v>135</v>
      </c>
      <c r="O64" s="369"/>
      <c r="P64" s="369"/>
      <c r="Q64" s="370"/>
      <c r="R64" s="35" t="s">
        <v>135</v>
      </c>
      <c r="S64" s="35" t="s">
        <v>135</v>
      </c>
    </row>
    <row r="65" spans="1:19" s="45" customFormat="1" ht="13.5" customHeight="1">
      <c r="A65" s="367" t="s">
        <v>589</v>
      </c>
      <c r="B65" s="368"/>
      <c r="C65" s="368"/>
      <c r="D65" s="368"/>
      <c r="E65" s="368"/>
      <c r="F65" s="371"/>
      <c r="G65" s="386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</row>
    <row r="66" spans="1:19" s="45" customFormat="1" ht="13.5" customHeight="1">
      <c r="A66" s="391" t="s">
        <v>475</v>
      </c>
      <c r="B66" s="369"/>
      <c r="C66" s="369"/>
      <c r="D66" s="369"/>
      <c r="E66" s="370"/>
      <c r="F66" s="391" t="s">
        <v>176</v>
      </c>
      <c r="G66" s="369"/>
      <c r="H66" s="369"/>
      <c r="I66" s="369"/>
      <c r="J66" s="369"/>
      <c r="K66" s="369"/>
      <c r="L66" s="369"/>
      <c r="M66" s="370"/>
      <c r="N66" s="391" t="s">
        <v>476</v>
      </c>
      <c r="O66" s="369"/>
      <c r="P66" s="369"/>
      <c r="Q66" s="370"/>
      <c r="R66" s="35">
        <v>40267</v>
      </c>
      <c r="S66" s="35" t="s">
        <v>135</v>
      </c>
    </row>
    <row r="67" spans="1:19" s="45" customFormat="1" ht="13.5" customHeight="1">
      <c r="A67" s="391" t="s">
        <v>135</v>
      </c>
      <c r="B67" s="369"/>
      <c r="C67" s="369"/>
      <c r="D67" s="369"/>
      <c r="E67" s="370"/>
      <c r="F67" s="391" t="s">
        <v>135</v>
      </c>
      <c r="G67" s="369"/>
      <c r="H67" s="369"/>
      <c r="I67" s="369"/>
      <c r="J67" s="369"/>
      <c r="K67" s="369"/>
      <c r="L67" s="369"/>
      <c r="M67" s="370"/>
      <c r="N67" s="391" t="s">
        <v>135</v>
      </c>
      <c r="O67" s="369"/>
      <c r="P67" s="369"/>
      <c r="Q67" s="370"/>
      <c r="R67" s="35" t="s">
        <v>135</v>
      </c>
      <c r="S67" s="35" t="s">
        <v>135</v>
      </c>
    </row>
    <row r="68" spans="1:19" s="45" customFormat="1" ht="13.5" customHeight="1">
      <c r="A68" s="367" t="s">
        <v>601</v>
      </c>
      <c r="B68" s="368"/>
      <c r="C68" s="368"/>
      <c r="D68" s="368"/>
      <c r="E68" s="368"/>
      <c r="F68" s="371"/>
      <c r="G68" s="386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</row>
    <row r="69" spans="1:19" s="45" customFormat="1" ht="13.5" customHeight="1">
      <c r="A69" s="391" t="s">
        <v>602</v>
      </c>
      <c r="B69" s="369"/>
      <c r="C69" s="369"/>
      <c r="D69" s="369"/>
      <c r="E69" s="370"/>
      <c r="F69" s="391" t="s">
        <v>604</v>
      </c>
      <c r="G69" s="369"/>
      <c r="H69" s="369"/>
      <c r="I69" s="369"/>
      <c r="J69" s="369"/>
      <c r="K69" s="369"/>
      <c r="L69" s="369"/>
      <c r="M69" s="370"/>
      <c r="N69" s="391" t="s">
        <v>605</v>
      </c>
      <c r="O69" s="369"/>
      <c r="P69" s="369"/>
      <c r="Q69" s="370"/>
      <c r="R69" s="35">
        <v>39910</v>
      </c>
      <c r="S69" s="35" t="s">
        <v>135</v>
      </c>
    </row>
    <row r="70" spans="1:19" s="45" customFormat="1" ht="13.5" customHeight="1">
      <c r="A70" s="391" t="s">
        <v>603</v>
      </c>
      <c r="B70" s="369"/>
      <c r="C70" s="369"/>
      <c r="D70" s="369"/>
      <c r="E70" s="370"/>
      <c r="F70" s="391" t="s">
        <v>175</v>
      </c>
      <c r="G70" s="369"/>
      <c r="H70" s="369"/>
      <c r="I70" s="369"/>
      <c r="J70" s="369"/>
      <c r="K70" s="369"/>
      <c r="L70" s="369"/>
      <c r="M70" s="370"/>
      <c r="N70" s="391" t="s">
        <v>606</v>
      </c>
      <c r="O70" s="369"/>
      <c r="P70" s="369"/>
      <c r="Q70" s="370"/>
      <c r="R70" s="35">
        <v>39910</v>
      </c>
      <c r="S70" s="35" t="s">
        <v>135</v>
      </c>
    </row>
    <row r="71" spans="1:19" s="45" customFormat="1" ht="13.5" customHeight="1">
      <c r="A71" s="391" t="s">
        <v>135</v>
      </c>
      <c r="B71" s="369"/>
      <c r="C71" s="369"/>
      <c r="D71" s="369"/>
      <c r="E71" s="370"/>
      <c r="F71" s="391" t="s">
        <v>135</v>
      </c>
      <c r="G71" s="369"/>
      <c r="H71" s="369"/>
      <c r="I71" s="369"/>
      <c r="J71" s="369"/>
      <c r="K71" s="369"/>
      <c r="L71" s="369"/>
      <c r="M71" s="370"/>
      <c r="N71" s="391" t="s">
        <v>135</v>
      </c>
      <c r="O71" s="369"/>
      <c r="P71" s="369"/>
      <c r="Q71" s="370"/>
      <c r="R71" s="35" t="s">
        <v>135</v>
      </c>
      <c r="S71" s="35" t="s">
        <v>135</v>
      </c>
    </row>
    <row r="72" spans="1:19" s="45" customFormat="1" ht="13.5" customHeight="1">
      <c r="A72" s="367" t="s">
        <v>19</v>
      </c>
      <c r="B72" s="368"/>
      <c r="C72" s="368"/>
      <c r="D72" s="368"/>
      <c r="E72" s="368"/>
      <c r="F72" s="371"/>
      <c r="G72" s="386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</row>
    <row r="73" spans="1:19" s="45" customFormat="1" ht="13.5" customHeight="1">
      <c r="A73" s="391" t="s">
        <v>625</v>
      </c>
      <c r="B73" s="369"/>
      <c r="C73" s="369"/>
      <c r="D73" s="369"/>
      <c r="E73" s="370"/>
      <c r="F73" s="391" t="s">
        <v>176</v>
      </c>
      <c r="G73" s="369"/>
      <c r="H73" s="369"/>
      <c r="I73" s="369"/>
      <c r="J73" s="369"/>
      <c r="K73" s="369"/>
      <c r="L73" s="369"/>
      <c r="M73" s="370"/>
      <c r="N73" s="391" t="s">
        <v>627</v>
      </c>
      <c r="O73" s="369"/>
      <c r="P73" s="369"/>
      <c r="Q73" s="370"/>
      <c r="R73" s="35">
        <v>39910</v>
      </c>
      <c r="S73" s="35" t="s">
        <v>135</v>
      </c>
    </row>
    <row r="74" spans="1:19" s="45" customFormat="1" ht="13.5" customHeight="1">
      <c r="A74" s="391" t="s">
        <v>626</v>
      </c>
      <c r="B74" s="369"/>
      <c r="C74" s="369"/>
      <c r="D74" s="369"/>
      <c r="E74" s="370"/>
      <c r="F74" s="391" t="s">
        <v>175</v>
      </c>
      <c r="G74" s="369"/>
      <c r="H74" s="369"/>
      <c r="I74" s="369"/>
      <c r="J74" s="369"/>
      <c r="K74" s="369"/>
      <c r="L74" s="369"/>
      <c r="M74" s="370"/>
      <c r="N74" s="391" t="s">
        <v>628</v>
      </c>
      <c r="O74" s="369"/>
      <c r="P74" s="369"/>
      <c r="Q74" s="370"/>
      <c r="R74" s="35">
        <v>39910</v>
      </c>
      <c r="S74" s="35" t="s">
        <v>135</v>
      </c>
    </row>
    <row r="75" spans="1:19" s="45" customFormat="1" ht="13.5" customHeight="1">
      <c r="A75" s="391" t="s">
        <v>135</v>
      </c>
      <c r="B75" s="369"/>
      <c r="C75" s="369"/>
      <c r="D75" s="369"/>
      <c r="E75" s="370"/>
      <c r="F75" s="391" t="s">
        <v>135</v>
      </c>
      <c r="G75" s="369"/>
      <c r="H75" s="369"/>
      <c r="I75" s="369"/>
      <c r="J75" s="369"/>
      <c r="K75" s="369"/>
      <c r="L75" s="369"/>
      <c r="M75" s="370"/>
      <c r="N75" s="391" t="s">
        <v>135</v>
      </c>
      <c r="O75" s="369"/>
      <c r="P75" s="369"/>
      <c r="Q75" s="370"/>
      <c r="R75" s="35" t="s">
        <v>135</v>
      </c>
      <c r="S75" s="35" t="s">
        <v>135</v>
      </c>
    </row>
    <row r="76" spans="1:19" s="45" customFormat="1" ht="13.5" customHeight="1">
      <c r="A76" s="367" t="s">
        <v>216</v>
      </c>
      <c r="B76" s="368"/>
      <c r="C76" s="368"/>
      <c r="D76" s="368"/>
      <c r="E76" s="368"/>
      <c r="F76" s="371"/>
      <c r="G76" s="386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</row>
    <row r="77" spans="1:19" s="45" customFormat="1" ht="13.5" customHeight="1">
      <c r="A77" s="391" t="s">
        <v>203</v>
      </c>
      <c r="B77" s="369"/>
      <c r="C77" s="369"/>
      <c r="D77" s="369"/>
      <c r="E77" s="370"/>
      <c r="F77" s="391" t="s">
        <v>175</v>
      </c>
      <c r="G77" s="369"/>
      <c r="H77" s="369"/>
      <c r="I77" s="369"/>
      <c r="J77" s="369"/>
      <c r="K77" s="369"/>
      <c r="L77" s="369"/>
      <c r="M77" s="370"/>
      <c r="N77" s="391" t="s">
        <v>205</v>
      </c>
      <c r="O77" s="369"/>
      <c r="P77" s="369"/>
      <c r="Q77" s="370"/>
      <c r="R77" s="35">
        <v>40267</v>
      </c>
      <c r="S77" s="35" t="s">
        <v>135</v>
      </c>
    </row>
    <row r="78" spans="1:19" s="45" customFormat="1" ht="13.5" customHeight="1">
      <c r="A78" s="391" t="s">
        <v>204</v>
      </c>
      <c r="B78" s="369"/>
      <c r="C78" s="369"/>
      <c r="D78" s="369"/>
      <c r="E78" s="370"/>
      <c r="F78" s="391" t="s">
        <v>176</v>
      </c>
      <c r="G78" s="369"/>
      <c r="H78" s="369"/>
      <c r="I78" s="369"/>
      <c r="J78" s="369"/>
      <c r="K78" s="369"/>
      <c r="L78" s="369"/>
      <c r="M78" s="370"/>
      <c r="N78" s="391" t="s">
        <v>206</v>
      </c>
      <c r="O78" s="369"/>
      <c r="P78" s="369"/>
      <c r="Q78" s="370"/>
      <c r="R78" s="35">
        <v>40267</v>
      </c>
      <c r="S78" s="35" t="s">
        <v>135</v>
      </c>
    </row>
    <row r="79" spans="1:19" s="45" customFormat="1" ht="13.5" customHeight="1">
      <c r="A79" s="391" t="s">
        <v>135</v>
      </c>
      <c r="B79" s="369"/>
      <c r="C79" s="369"/>
      <c r="D79" s="369"/>
      <c r="E79" s="370"/>
      <c r="F79" s="391" t="s">
        <v>135</v>
      </c>
      <c r="G79" s="369"/>
      <c r="H79" s="369"/>
      <c r="I79" s="369"/>
      <c r="J79" s="369"/>
      <c r="K79" s="369"/>
      <c r="L79" s="369"/>
      <c r="M79" s="370"/>
      <c r="N79" s="391" t="s">
        <v>135</v>
      </c>
      <c r="O79" s="369"/>
      <c r="P79" s="369"/>
      <c r="Q79" s="370"/>
      <c r="R79" s="35" t="s">
        <v>135</v>
      </c>
      <c r="S79" s="35" t="s">
        <v>135</v>
      </c>
    </row>
    <row r="80" spans="1:19" s="45" customFormat="1" ht="13.5" customHeight="1">
      <c r="A80" s="367" t="s">
        <v>235</v>
      </c>
      <c r="B80" s="368"/>
      <c r="C80" s="368"/>
      <c r="D80" s="368"/>
      <c r="E80" s="368"/>
      <c r="F80" s="371"/>
      <c r="G80" s="386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</row>
    <row r="81" spans="1:19" s="45" customFormat="1" ht="13.5" customHeight="1">
      <c r="A81" s="391" t="s">
        <v>236</v>
      </c>
      <c r="B81" s="369"/>
      <c r="C81" s="369"/>
      <c r="D81" s="369"/>
      <c r="E81" s="370"/>
      <c r="F81" s="391" t="s">
        <v>176</v>
      </c>
      <c r="G81" s="369"/>
      <c r="H81" s="369"/>
      <c r="I81" s="369"/>
      <c r="J81" s="369"/>
      <c r="K81" s="369"/>
      <c r="L81" s="369"/>
      <c r="M81" s="370"/>
      <c r="N81" s="391" t="s">
        <v>237</v>
      </c>
      <c r="O81" s="369"/>
      <c r="P81" s="369"/>
      <c r="Q81" s="370"/>
      <c r="R81" s="35">
        <v>40392</v>
      </c>
      <c r="S81" s="35">
        <v>40522</v>
      </c>
    </row>
    <row r="82" spans="1:19" s="45" customFormat="1" ht="13.5" customHeight="1">
      <c r="A82" s="391" t="s">
        <v>135</v>
      </c>
      <c r="B82" s="369"/>
      <c r="C82" s="369"/>
      <c r="D82" s="369"/>
      <c r="E82" s="370"/>
      <c r="F82" s="391" t="s">
        <v>135</v>
      </c>
      <c r="G82" s="369"/>
      <c r="H82" s="369"/>
      <c r="I82" s="369"/>
      <c r="J82" s="369"/>
      <c r="K82" s="369"/>
      <c r="L82" s="369"/>
      <c r="M82" s="370"/>
      <c r="N82" s="391" t="s">
        <v>135</v>
      </c>
      <c r="O82" s="369"/>
      <c r="P82" s="369"/>
      <c r="Q82" s="370"/>
      <c r="R82" s="35" t="s">
        <v>135</v>
      </c>
      <c r="S82" s="35" t="s">
        <v>135</v>
      </c>
    </row>
    <row r="83" spans="1:19" s="45" customFormat="1" ht="13.5" customHeight="1">
      <c r="A83" s="367" t="s">
        <v>20</v>
      </c>
      <c r="B83" s="368"/>
      <c r="C83" s="368"/>
      <c r="D83" s="368"/>
      <c r="E83" s="368"/>
      <c r="F83" s="371"/>
      <c r="G83" s="386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</row>
    <row r="84" spans="1:19" s="45" customFormat="1" ht="13.5" customHeight="1">
      <c r="A84" s="391" t="s">
        <v>248</v>
      </c>
      <c r="B84" s="369"/>
      <c r="C84" s="369"/>
      <c r="D84" s="369"/>
      <c r="E84" s="370"/>
      <c r="F84" s="391" t="s">
        <v>176</v>
      </c>
      <c r="G84" s="369"/>
      <c r="H84" s="369"/>
      <c r="I84" s="369"/>
      <c r="J84" s="369"/>
      <c r="K84" s="369"/>
      <c r="L84" s="369"/>
      <c r="M84" s="370"/>
      <c r="N84" s="391" t="s">
        <v>250</v>
      </c>
      <c r="O84" s="369"/>
      <c r="P84" s="369"/>
      <c r="Q84" s="370"/>
      <c r="R84" s="35">
        <v>39910</v>
      </c>
      <c r="S84" s="35" t="s">
        <v>135</v>
      </c>
    </row>
    <row r="85" spans="1:19" s="45" customFormat="1" ht="13.5" customHeight="1">
      <c r="A85" s="391" t="s">
        <v>249</v>
      </c>
      <c r="B85" s="369"/>
      <c r="C85" s="369"/>
      <c r="D85" s="369"/>
      <c r="E85" s="370"/>
      <c r="F85" s="391" t="s">
        <v>175</v>
      </c>
      <c r="G85" s="369"/>
      <c r="H85" s="369"/>
      <c r="I85" s="369"/>
      <c r="J85" s="369"/>
      <c r="K85" s="369"/>
      <c r="L85" s="369"/>
      <c r="M85" s="370"/>
      <c r="N85" s="391" t="s">
        <v>251</v>
      </c>
      <c r="O85" s="369"/>
      <c r="P85" s="369"/>
      <c r="Q85" s="370"/>
      <c r="R85" s="35">
        <v>39910</v>
      </c>
      <c r="S85" s="35" t="s">
        <v>135</v>
      </c>
    </row>
    <row r="86" spans="1:19" s="45" customFormat="1" ht="13.5" customHeight="1">
      <c r="A86" s="391" t="s">
        <v>135</v>
      </c>
      <c r="B86" s="369"/>
      <c r="C86" s="369"/>
      <c r="D86" s="369"/>
      <c r="E86" s="370"/>
      <c r="F86" s="391" t="s">
        <v>135</v>
      </c>
      <c r="G86" s="369"/>
      <c r="H86" s="369"/>
      <c r="I86" s="369"/>
      <c r="J86" s="369"/>
      <c r="K86" s="369"/>
      <c r="L86" s="369"/>
      <c r="M86" s="370"/>
      <c r="N86" s="391" t="s">
        <v>135</v>
      </c>
      <c r="O86" s="369"/>
      <c r="P86" s="369"/>
      <c r="Q86" s="370"/>
      <c r="R86" s="35" t="s">
        <v>135</v>
      </c>
      <c r="S86" s="35" t="s">
        <v>135</v>
      </c>
    </row>
    <row r="87" spans="1:19" s="45" customFormat="1" ht="13.5" customHeight="1">
      <c r="A87" s="367" t="s">
        <v>940</v>
      </c>
      <c r="B87" s="368"/>
      <c r="C87" s="368"/>
      <c r="D87" s="368"/>
      <c r="E87" s="368"/>
      <c r="F87" s="371"/>
      <c r="G87" s="386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</row>
    <row r="88" spans="1:19" s="45" customFormat="1" ht="13.5" customHeight="1">
      <c r="A88" s="391" t="s">
        <v>842</v>
      </c>
      <c r="B88" s="369"/>
      <c r="C88" s="369"/>
      <c r="D88" s="369"/>
      <c r="E88" s="370"/>
      <c r="F88" s="391" t="s">
        <v>176</v>
      </c>
      <c r="G88" s="369"/>
      <c r="H88" s="369"/>
      <c r="I88" s="369"/>
      <c r="J88" s="369"/>
      <c r="K88" s="369"/>
      <c r="L88" s="369"/>
      <c r="M88" s="370"/>
      <c r="N88" s="391" t="s">
        <v>846</v>
      </c>
      <c r="O88" s="369"/>
      <c r="P88" s="369"/>
      <c r="Q88" s="370"/>
      <c r="R88" s="35">
        <v>39910</v>
      </c>
      <c r="S88" s="35" t="s">
        <v>135</v>
      </c>
    </row>
    <row r="89" spans="1:19" s="45" customFormat="1" ht="13.5" customHeight="1">
      <c r="A89" s="391" t="s">
        <v>943</v>
      </c>
      <c r="B89" s="369"/>
      <c r="C89" s="369"/>
      <c r="D89" s="369"/>
      <c r="E89" s="370"/>
      <c r="F89" s="391" t="s">
        <v>555</v>
      </c>
      <c r="G89" s="369"/>
      <c r="H89" s="369"/>
      <c r="I89" s="369"/>
      <c r="J89" s="369"/>
      <c r="K89" s="369"/>
      <c r="L89" s="369"/>
      <c r="M89" s="370"/>
      <c r="N89" s="391" t="s">
        <v>944</v>
      </c>
      <c r="O89" s="369"/>
      <c r="P89" s="369"/>
      <c r="Q89" s="370"/>
      <c r="R89" s="35">
        <v>40407</v>
      </c>
      <c r="S89" s="35" t="s">
        <v>135</v>
      </c>
    </row>
    <row r="90" spans="1:19" s="45" customFormat="1" ht="13.5" customHeight="1">
      <c r="A90" s="391" t="s">
        <v>135</v>
      </c>
      <c r="B90" s="369"/>
      <c r="C90" s="369"/>
      <c r="D90" s="369"/>
      <c r="E90" s="370"/>
      <c r="F90" s="391" t="s">
        <v>135</v>
      </c>
      <c r="G90" s="369"/>
      <c r="H90" s="369"/>
      <c r="I90" s="369"/>
      <c r="J90" s="369"/>
      <c r="K90" s="369"/>
      <c r="L90" s="369"/>
      <c r="M90" s="370"/>
      <c r="N90" s="391" t="s">
        <v>135</v>
      </c>
      <c r="O90" s="369"/>
      <c r="P90" s="369"/>
      <c r="Q90" s="370"/>
      <c r="R90" s="35" t="s">
        <v>135</v>
      </c>
      <c r="S90" s="35" t="s">
        <v>135</v>
      </c>
    </row>
    <row r="91" spans="1:19" s="45" customFormat="1" ht="13.5" customHeight="1">
      <c r="A91" s="367" t="s">
        <v>22</v>
      </c>
      <c r="B91" s="368"/>
      <c r="C91" s="368"/>
      <c r="D91" s="368"/>
      <c r="E91" s="368"/>
      <c r="F91" s="371"/>
      <c r="G91" s="386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</row>
    <row r="92" spans="1:19" s="45" customFormat="1" ht="13.5" customHeight="1">
      <c r="A92" s="391" t="s">
        <v>249</v>
      </c>
      <c r="B92" s="369"/>
      <c r="C92" s="369"/>
      <c r="D92" s="369"/>
      <c r="E92" s="370"/>
      <c r="F92" s="391" t="s">
        <v>176</v>
      </c>
      <c r="G92" s="369"/>
      <c r="H92" s="369"/>
      <c r="I92" s="369"/>
      <c r="J92" s="369"/>
      <c r="K92" s="369"/>
      <c r="L92" s="369"/>
      <c r="M92" s="370"/>
      <c r="N92" s="391" t="s">
        <v>251</v>
      </c>
      <c r="O92" s="369"/>
      <c r="P92" s="369"/>
      <c r="Q92" s="370"/>
      <c r="R92" s="35">
        <v>39910</v>
      </c>
      <c r="S92" s="35" t="s">
        <v>135</v>
      </c>
    </row>
    <row r="93" spans="1:19" s="45" customFormat="1" ht="13.5" customHeight="1">
      <c r="A93" s="391" t="s">
        <v>578</v>
      </c>
      <c r="B93" s="369"/>
      <c r="C93" s="369"/>
      <c r="D93" s="369"/>
      <c r="E93" s="370"/>
      <c r="F93" s="391" t="s">
        <v>175</v>
      </c>
      <c r="G93" s="369"/>
      <c r="H93" s="369"/>
      <c r="I93" s="369"/>
      <c r="J93" s="369"/>
      <c r="K93" s="369"/>
      <c r="L93" s="369"/>
      <c r="M93" s="370"/>
      <c r="N93" s="391" t="s">
        <v>579</v>
      </c>
      <c r="O93" s="369"/>
      <c r="P93" s="369"/>
      <c r="Q93" s="370"/>
      <c r="R93" s="35">
        <v>39910</v>
      </c>
      <c r="S93" s="35" t="s">
        <v>135</v>
      </c>
    </row>
    <row r="94" spans="1:19" s="45" customFormat="1" ht="13.5" customHeight="1">
      <c r="A94" s="391" t="s">
        <v>135</v>
      </c>
      <c r="B94" s="369"/>
      <c r="C94" s="369"/>
      <c r="D94" s="369"/>
      <c r="E94" s="370"/>
      <c r="F94" s="391" t="s">
        <v>135</v>
      </c>
      <c r="G94" s="369"/>
      <c r="H94" s="369"/>
      <c r="I94" s="369"/>
      <c r="J94" s="369"/>
      <c r="K94" s="369"/>
      <c r="L94" s="369"/>
      <c r="M94" s="370"/>
      <c r="N94" s="391" t="s">
        <v>135</v>
      </c>
      <c r="O94" s="369"/>
      <c r="P94" s="369"/>
      <c r="Q94" s="370"/>
      <c r="R94" s="35" t="s">
        <v>135</v>
      </c>
      <c r="S94" s="35" t="s">
        <v>135</v>
      </c>
    </row>
    <row r="95" spans="1:19" s="45" customFormat="1" ht="13.5" customHeight="1">
      <c r="A95" s="367" t="s">
        <v>648</v>
      </c>
      <c r="B95" s="368"/>
      <c r="C95" s="368"/>
      <c r="D95" s="368"/>
      <c r="E95" s="368"/>
      <c r="F95" s="371"/>
      <c r="G95" s="386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</row>
    <row r="96" spans="1:19" s="45" customFormat="1" ht="13.5" customHeight="1">
      <c r="A96" s="391" t="s">
        <v>578</v>
      </c>
      <c r="B96" s="369"/>
      <c r="C96" s="369"/>
      <c r="D96" s="369"/>
      <c r="E96" s="370"/>
      <c r="F96" s="391" t="s">
        <v>176</v>
      </c>
      <c r="G96" s="369"/>
      <c r="H96" s="369"/>
      <c r="I96" s="369"/>
      <c r="J96" s="369"/>
      <c r="K96" s="369"/>
      <c r="L96" s="369"/>
      <c r="M96" s="370"/>
      <c r="N96" s="391" t="s">
        <v>579</v>
      </c>
      <c r="O96" s="369"/>
      <c r="P96" s="369"/>
      <c r="Q96" s="370"/>
      <c r="R96" s="35">
        <v>39910</v>
      </c>
      <c r="S96" s="35" t="s">
        <v>135</v>
      </c>
    </row>
    <row r="97" spans="1:19" s="45" customFormat="1" ht="13.5" customHeight="1">
      <c r="A97" s="391" t="s">
        <v>537</v>
      </c>
      <c r="B97" s="369"/>
      <c r="C97" s="369"/>
      <c r="D97" s="369"/>
      <c r="E97" s="370"/>
      <c r="F97" s="391" t="s">
        <v>175</v>
      </c>
      <c r="G97" s="369"/>
      <c r="H97" s="369"/>
      <c r="I97" s="369"/>
      <c r="J97" s="369"/>
      <c r="K97" s="369"/>
      <c r="L97" s="369"/>
      <c r="M97" s="370"/>
      <c r="N97" s="391" t="s">
        <v>538</v>
      </c>
      <c r="O97" s="369"/>
      <c r="P97" s="369"/>
      <c r="Q97" s="370"/>
      <c r="R97" s="35">
        <v>40267</v>
      </c>
      <c r="S97" s="35" t="s">
        <v>135</v>
      </c>
    </row>
    <row r="98" spans="1:19" s="45" customFormat="1" ht="13.5" customHeight="1">
      <c r="A98" s="391" t="s">
        <v>135</v>
      </c>
      <c r="B98" s="369"/>
      <c r="C98" s="369"/>
      <c r="D98" s="369"/>
      <c r="E98" s="370"/>
      <c r="F98" s="391" t="s">
        <v>135</v>
      </c>
      <c r="G98" s="369"/>
      <c r="H98" s="369"/>
      <c r="I98" s="369"/>
      <c r="J98" s="369"/>
      <c r="K98" s="369"/>
      <c r="L98" s="369"/>
      <c r="M98" s="370"/>
      <c r="N98" s="391" t="s">
        <v>135</v>
      </c>
      <c r="O98" s="369"/>
      <c r="P98" s="369"/>
      <c r="Q98" s="370"/>
      <c r="R98" s="35" t="s">
        <v>135</v>
      </c>
      <c r="S98" s="35" t="s">
        <v>135</v>
      </c>
    </row>
    <row r="99" spans="1:19" s="45" customFormat="1" ht="13.5" customHeight="1">
      <c r="A99" s="367" t="s">
        <v>661</v>
      </c>
      <c r="B99" s="368"/>
      <c r="C99" s="368"/>
      <c r="D99" s="368"/>
      <c r="E99" s="368"/>
      <c r="F99" s="371"/>
      <c r="G99" s="386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</row>
    <row r="100" spans="1:19" s="45" customFormat="1" ht="13.5" customHeight="1">
      <c r="A100" s="391" t="s">
        <v>495</v>
      </c>
      <c r="B100" s="369"/>
      <c r="C100" s="369"/>
      <c r="D100" s="369"/>
      <c r="E100" s="370"/>
      <c r="F100" s="391" t="s">
        <v>176</v>
      </c>
      <c r="G100" s="369"/>
      <c r="H100" s="369"/>
      <c r="I100" s="369"/>
      <c r="J100" s="369"/>
      <c r="K100" s="369"/>
      <c r="L100" s="369"/>
      <c r="M100" s="370"/>
      <c r="N100" s="391" t="s">
        <v>496</v>
      </c>
      <c r="O100" s="369"/>
      <c r="P100" s="369"/>
      <c r="Q100" s="370"/>
      <c r="R100" s="35">
        <v>40267</v>
      </c>
      <c r="S100" s="35" t="s">
        <v>135</v>
      </c>
    </row>
    <row r="101" spans="1:19" s="45" customFormat="1" ht="13.5" customHeight="1">
      <c r="A101" s="391" t="s">
        <v>670</v>
      </c>
      <c r="B101" s="369"/>
      <c r="C101" s="369"/>
      <c r="D101" s="369"/>
      <c r="E101" s="370"/>
      <c r="F101" s="391" t="s">
        <v>176</v>
      </c>
      <c r="G101" s="369"/>
      <c r="H101" s="369"/>
      <c r="I101" s="369"/>
      <c r="J101" s="369"/>
      <c r="K101" s="369"/>
      <c r="L101" s="369"/>
      <c r="M101" s="370"/>
      <c r="N101" s="391" t="s">
        <v>671</v>
      </c>
      <c r="O101" s="369"/>
      <c r="P101" s="369"/>
      <c r="Q101" s="370"/>
      <c r="R101" s="35">
        <v>39982</v>
      </c>
      <c r="S101" s="35" t="s">
        <v>135</v>
      </c>
    </row>
    <row r="102" spans="1:19" s="45" customFormat="1" ht="13.5" customHeight="1">
      <c r="A102" s="391" t="s">
        <v>135</v>
      </c>
      <c r="B102" s="369"/>
      <c r="C102" s="369"/>
      <c r="D102" s="369"/>
      <c r="E102" s="370"/>
      <c r="F102" s="391" t="s">
        <v>135</v>
      </c>
      <c r="G102" s="369"/>
      <c r="H102" s="369"/>
      <c r="I102" s="369"/>
      <c r="J102" s="369"/>
      <c r="K102" s="369"/>
      <c r="L102" s="369"/>
      <c r="M102" s="370"/>
      <c r="N102" s="391" t="s">
        <v>135</v>
      </c>
      <c r="O102" s="369"/>
      <c r="P102" s="369"/>
      <c r="Q102" s="370"/>
      <c r="R102" s="35" t="s">
        <v>135</v>
      </c>
      <c r="S102" s="35" t="s">
        <v>135</v>
      </c>
    </row>
    <row r="103" spans="1:19" s="45" customFormat="1" ht="13.5" customHeight="1">
      <c r="A103" s="367" t="s">
        <v>26</v>
      </c>
      <c r="B103" s="368"/>
      <c r="C103" s="368"/>
      <c r="D103" s="368"/>
      <c r="E103" s="368"/>
      <c r="F103" s="371"/>
      <c r="G103" s="386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</row>
    <row r="104" spans="1:19" s="45" customFormat="1" ht="13.5" customHeight="1">
      <c r="A104" s="391" t="s">
        <v>603</v>
      </c>
      <c r="B104" s="369"/>
      <c r="C104" s="369"/>
      <c r="D104" s="369"/>
      <c r="E104" s="370"/>
      <c r="F104" s="391" t="s">
        <v>176</v>
      </c>
      <c r="G104" s="369"/>
      <c r="H104" s="369"/>
      <c r="I104" s="369"/>
      <c r="J104" s="369"/>
      <c r="K104" s="369"/>
      <c r="L104" s="369"/>
      <c r="M104" s="370"/>
      <c r="N104" s="391" t="s">
        <v>606</v>
      </c>
      <c r="O104" s="369"/>
      <c r="P104" s="369"/>
      <c r="Q104" s="370"/>
      <c r="R104" s="35">
        <v>39910</v>
      </c>
      <c r="S104" s="35" t="s">
        <v>135</v>
      </c>
    </row>
    <row r="105" spans="1:19" s="45" customFormat="1" ht="13.5" customHeight="1">
      <c r="A105" s="391" t="s">
        <v>602</v>
      </c>
      <c r="B105" s="369"/>
      <c r="C105" s="369"/>
      <c r="D105" s="369"/>
      <c r="E105" s="370"/>
      <c r="F105" s="391" t="s">
        <v>175</v>
      </c>
      <c r="G105" s="369"/>
      <c r="H105" s="369"/>
      <c r="I105" s="369"/>
      <c r="J105" s="369"/>
      <c r="K105" s="369"/>
      <c r="L105" s="369"/>
      <c r="M105" s="370"/>
      <c r="N105" s="391" t="s">
        <v>605</v>
      </c>
      <c r="O105" s="369"/>
      <c r="P105" s="369"/>
      <c r="Q105" s="370"/>
      <c r="R105" s="35">
        <v>39910</v>
      </c>
      <c r="S105" s="35" t="s">
        <v>135</v>
      </c>
    </row>
    <row r="106" spans="1:19" s="45" customFormat="1" ht="13.5" customHeight="1">
      <c r="A106" s="391" t="s">
        <v>135</v>
      </c>
      <c r="B106" s="369"/>
      <c r="C106" s="369"/>
      <c r="D106" s="369"/>
      <c r="E106" s="370"/>
      <c r="F106" s="391" t="s">
        <v>135</v>
      </c>
      <c r="G106" s="369"/>
      <c r="H106" s="369"/>
      <c r="I106" s="369"/>
      <c r="J106" s="369"/>
      <c r="K106" s="369"/>
      <c r="L106" s="369"/>
      <c r="M106" s="370"/>
      <c r="N106" s="391" t="s">
        <v>135</v>
      </c>
      <c r="O106" s="369"/>
      <c r="P106" s="369"/>
      <c r="Q106" s="370"/>
      <c r="R106" s="35" t="s">
        <v>135</v>
      </c>
      <c r="S106" s="35" t="s">
        <v>135</v>
      </c>
    </row>
    <row r="107" spans="1:19" s="45" customFormat="1" ht="13.5" customHeight="1">
      <c r="A107" s="367" t="s">
        <v>699</v>
      </c>
      <c r="B107" s="368"/>
      <c r="C107" s="368"/>
      <c r="D107" s="368"/>
      <c r="E107" s="368"/>
      <c r="F107" s="371"/>
      <c r="G107" s="386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</row>
    <row r="108" spans="1:19" s="45" customFormat="1" ht="13.5" customHeight="1">
      <c r="A108" s="391" t="s">
        <v>248</v>
      </c>
      <c r="B108" s="369"/>
      <c r="C108" s="369"/>
      <c r="D108" s="369"/>
      <c r="E108" s="370"/>
      <c r="F108" s="391" t="s">
        <v>175</v>
      </c>
      <c r="G108" s="369"/>
      <c r="H108" s="369"/>
      <c r="I108" s="369"/>
      <c r="J108" s="369"/>
      <c r="K108" s="369"/>
      <c r="L108" s="369"/>
      <c r="M108" s="370"/>
      <c r="N108" s="391" t="s">
        <v>250</v>
      </c>
      <c r="O108" s="369"/>
      <c r="P108" s="369"/>
      <c r="Q108" s="370"/>
      <c r="R108" s="35">
        <v>39910</v>
      </c>
      <c r="S108" s="35" t="s">
        <v>135</v>
      </c>
    </row>
    <row r="109" spans="1:19" s="45" customFormat="1" ht="13.5" customHeight="1">
      <c r="A109" s="391" t="s">
        <v>626</v>
      </c>
      <c r="B109" s="369"/>
      <c r="C109" s="369"/>
      <c r="D109" s="369"/>
      <c r="E109" s="370"/>
      <c r="F109" s="391" t="s">
        <v>176</v>
      </c>
      <c r="G109" s="369"/>
      <c r="H109" s="369"/>
      <c r="I109" s="369"/>
      <c r="J109" s="369"/>
      <c r="K109" s="369"/>
      <c r="L109" s="369"/>
      <c r="M109" s="370"/>
      <c r="N109" s="391" t="s">
        <v>628</v>
      </c>
      <c r="O109" s="369"/>
      <c r="P109" s="369"/>
      <c r="Q109" s="370"/>
      <c r="R109" s="35">
        <v>39910</v>
      </c>
      <c r="S109" s="35" t="s">
        <v>135</v>
      </c>
    </row>
    <row r="110" spans="1:19" s="45" customFormat="1" ht="13.5" customHeight="1">
      <c r="A110" s="391" t="s">
        <v>135</v>
      </c>
      <c r="B110" s="369"/>
      <c r="C110" s="369"/>
      <c r="D110" s="369"/>
      <c r="E110" s="370"/>
      <c r="F110" s="391" t="s">
        <v>135</v>
      </c>
      <c r="G110" s="369"/>
      <c r="H110" s="369"/>
      <c r="I110" s="369"/>
      <c r="J110" s="369"/>
      <c r="K110" s="369"/>
      <c r="L110" s="369"/>
      <c r="M110" s="370"/>
      <c r="N110" s="391" t="s">
        <v>135</v>
      </c>
      <c r="O110" s="369"/>
      <c r="P110" s="369"/>
      <c r="Q110" s="370"/>
      <c r="R110" s="35" t="s">
        <v>135</v>
      </c>
      <c r="S110" s="35" t="s">
        <v>135</v>
      </c>
    </row>
    <row r="111" spans="1:19" s="45" customFormat="1" ht="13.5" customHeight="1">
      <c r="A111" s="367" t="s">
        <v>28</v>
      </c>
      <c r="B111" s="368"/>
      <c r="C111" s="368"/>
      <c r="D111" s="368"/>
      <c r="E111" s="368"/>
      <c r="F111" s="371"/>
      <c r="G111" s="386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</row>
    <row r="112" spans="1:19" s="45" customFormat="1" ht="13.5" customHeight="1">
      <c r="A112" s="391" t="s">
        <v>712</v>
      </c>
      <c r="B112" s="369"/>
      <c r="C112" s="369"/>
      <c r="D112" s="369"/>
      <c r="E112" s="370"/>
      <c r="F112" s="391" t="s">
        <v>175</v>
      </c>
      <c r="G112" s="369"/>
      <c r="H112" s="369"/>
      <c r="I112" s="369"/>
      <c r="J112" s="369"/>
      <c r="K112" s="369"/>
      <c r="L112" s="369"/>
      <c r="M112" s="370"/>
      <c r="N112" s="391" t="s">
        <v>713</v>
      </c>
      <c r="O112" s="369"/>
      <c r="P112" s="369"/>
      <c r="Q112" s="370"/>
      <c r="R112" s="35">
        <v>40267</v>
      </c>
      <c r="S112" s="35" t="s">
        <v>135</v>
      </c>
    </row>
    <row r="113" spans="1:19" s="45" customFormat="1" ht="13.5" customHeight="1">
      <c r="A113" s="391" t="s">
        <v>135</v>
      </c>
      <c r="B113" s="369"/>
      <c r="C113" s="369"/>
      <c r="D113" s="369"/>
      <c r="E113" s="370"/>
      <c r="F113" s="391" t="s">
        <v>135</v>
      </c>
      <c r="G113" s="369"/>
      <c r="H113" s="369"/>
      <c r="I113" s="369"/>
      <c r="J113" s="369"/>
      <c r="K113" s="369"/>
      <c r="L113" s="369"/>
      <c r="M113" s="370"/>
      <c r="N113" s="391" t="s">
        <v>135</v>
      </c>
      <c r="O113" s="369"/>
      <c r="P113" s="369"/>
      <c r="Q113" s="370"/>
      <c r="R113" s="35" t="s">
        <v>135</v>
      </c>
      <c r="S113" s="35" t="s">
        <v>135</v>
      </c>
    </row>
    <row r="114" spans="1:19" s="45" customFormat="1" ht="13.5" customHeight="1">
      <c r="A114" s="367" t="s">
        <v>29</v>
      </c>
      <c r="B114" s="368"/>
      <c r="C114" s="368"/>
      <c r="D114" s="368"/>
      <c r="E114" s="368"/>
      <c r="F114" s="371"/>
      <c r="G114" s="386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</row>
    <row r="115" spans="1:19" s="45" customFormat="1" ht="13.5" customHeight="1">
      <c r="A115" s="391" t="s">
        <v>236</v>
      </c>
      <c r="B115" s="369"/>
      <c r="C115" s="369"/>
      <c r="D115" s="369"/>
      <c r="E115" s="370"/>
      <c r="F115" s="391" t="s">
        <v>175</v>
      </c>
      <c r="G115" s="369"/>
      <c r="H115" s="369"/>
      <c r="I115" s="369"/>
      <c r="J115" s="369"/>
      <c r="K115" s="369"/>
      <c r="L115" s="369"/>
      <c r="M115" s="370"/>
      <c r="N115" s="391" t="s">
        <v>237</v>
      </c>
      <c r="O115" s="369"/>
      <c r="P115" s="369"/>
      <c r="Q115" s="370"/>
      <c r="R115" s="35">
        <v>40267</v>
      </c>
      <c r="S115" s="35" t="s">
        <v>135</v>
      </c>
    </row>
    <row r="116" spans="1:19" s="45" customFormat="1" ht="13.5" customHeight="1">
      <c r="A116" s="391" t="s">
        <v>730</v>
      </c>
      <c r="B116" s="369"/>
      <c r="C116" s="369"/>
      <c r="D116" s="369"/>
      <c r="E116" s="370"/>
      <c r="F116" s="391" t="s">
        <v>135</v>
      </c>
      <c r="G116" s="369"/>
      <c r="H116" s="369"/>
      <c r="I116" s="369"/>
      <c r="J116" s="369"/>
      <c r="K116" s="369"/>
      <c r="L116" s="369"/>
      <c r="M116" s="370"/>
      <c r="N116" s="391" t="s">
        <v>731</v>
      </c>
      <c r="O116" s="369"/>
      <c r="P116" s="369"/>
      <c r="Q116" s="370"/>
      <c r="R116" s="35" t="s">
        <v>732</v>
      </c>
      <c r="S116" s="35" t="s">
        <v>135</v>
      </c>
    </row>
    <row r="117" spans="1:19" s="45" customFormat="1" ht="13.5" customHeight="1">
      <c r="A117" s="391" t="s">
        <v>135</v>
      </c>
      <c r="B117" s="369"/>
      <c r="C117" s="369"/>
      <c r="D117" s="369"/>
      <c r="E117" s="370"/>
      <c r="F117" s="391" t="s">
        <v>135</v>
      </c>
      <c r="G117" s="369"/>
      <c r="H117" s="369"/>
      <c r="I117" s="369"/>
      <c r="J117" s="369"/>
      <c r="K117" s="369"/>
      <c r="L117" s="369"/>
      <c r="M117" s="370"/>
      <c r="N117" s="391" t="s">
        <v>135</v>
      </c>
      <c r="O117" s="369"/>
      <c r="P117" s="369"/>
      <c r="Q117" s="370"/>
      <c r="R117" s="35" t="s">
        <v>135</v>
      </c>
      <c r="S117" s="35" t="s">
        <v>135</v>
      </c>
    </row>
    <row r="118" spans="1:19" s="45" customFormat="1" ht="13.5" customHeight="1">
      <c r="A118" s="367" t="s">
        <v>739</v>
      </c>
      <c r="B118" s="368"/>
      <c r="C118" s="368"/>
      <c r="D118" s="368"/>
      <c r="E118" s="368"/>
      <c r="F118" s="371"/>
      <c r="G118" s="386"/>
      <c r="H118" s="372"/>
      <c r="I118" s="372"/>
      <c r="J118" s="372"/>
      <c r="K118" s="372"/>
      <c r="L118" s="372"/>
      <c r="M118" s="372"/>
      <c r="N118" s="372"/>
      <c r="O118" s="372"/>
      <c r="P118" s="372"/>
      <c r="Q118" s="372"/>
      <c r="R118" s="372"/>
      <c r="S118" s="372"/>
    </row>
    <row r="119" spans="1:19" s="45" customFormat="1" ht="13.5" customHeight="1">
      <c r="A119" s="391" t="s">
        <v>754</v>
      </c>
      <c r="B119" s="369"/>
      <c r="C119" s="369"/>
      <c r="D119" s="369"/>
      <c r="E119" s="370"/>
      <c r="F119" s="391" t="s">
        <v>176</v>
      </c>
      <c r="G119" s="369"/>
      <c r="H119" s="369"/>
      <c r="I119" s="369"/>
      <c r="J119" s="369"/>
      <c r="K119" s="369"/>
      <c r="L119" s="369"/>
      <c r="M119" s="370"/>
      <c r="N119" s="391" t="s">
        <v>197</v>
      </c>
      <c r="O119" s="369"/>
      <c r="P119" s="369"/>
      <c r="Q119" s="370"/>
      <c r="R119" s="35">
        <v>39982</v>
      </c>
      <c r="S119" s="35">
        <v>40499</v>
      </c>
    </row>
    <row r="120" spans="1:19" s="45" customFormat="1" ht="13.5" customHeight="1">
      <c r="A120" s="391" t="s">
        <v>755</v>
      </c>
      <c r="B120" s="369"/>
      <c r="C120" s="369"/>
      <c r="D120" s="369"/>
      <c r="E120" s="370"/>
      <c r="F120" s="391" t="s">
        <v>604</v>
      </c>
      <c r="G120" s="369"/>
      <c r="H120" s="369"/>
      <c r="I120" s="369"/>
      <c r="J120" s="369"/>
      <c r="K120" s="369"/>
      <c r="L120" s="369"/>
      <c r="M120" s="370"/>
      <c r="N120" s="391" t="s">
        <v>135</v>
      </c>
      <c r="O120" s="369"/>
      <c r="P120" s="369"/>
      <c r="Q120" s="370"/>
      <c r="R120" s="35" t="s">
        <v>135</v>
      </c>
      <c r="S120" s="35" t="s">
        <v>135</v>
      </c>
    </row>
    <row r="121" spans="1:19" s="45" customFormat="1" ht="13.5" customHeight="1">
      <c r="A121" s="391" t="s">
        <v>754</v>
      </c>
      <c r="B121" s="369"/>
      <c r="C121" s="369"/>
      <c r="D121" s="369"/>
      <c r="E121" s="370"/>
      <c r="F121" s="391" t="s">
        <v>175</v>
      </c>
      <c r="G121" s="369"/>
      <c r="H121" s="369"/>
      <c r="I121" s="369"/>
      <c r="J121" s="369"/>
      <c r="K121" s="369"/>
      <c r="L121" s="369"/>
      <c r="M121" s="370"/>
      <c r="N121" s="391" t="s">
        <v>757</v>
      </c>
      <c r="O121" s="369"/>
      <c r="P121" s="369"/>
      <c r="Q121" s="370"/>
      <c r="R121" s="35">
        <v>40499</v>
      </c>
      <c r="S121" s="35" t="s">
        <v>135</v>
      </c>
    </row>
    <row r="122" spans="1:19" s="45" customFormat="1" ht="13.5" customHeight="1">
      <c r="A122" s="391" t="s">
        <v>756</v>
      </c>
      <c r="B122" s="369"/>
      <c r="C122" s="369"/>
      <c r="D122" s="369"/>
      <c r="E122" s="370"/>
      <c r="F122" s="391" t="s">
        <v>555</v>
      </c>
      <c r="G122" s="369"/>
      <c r="H122" s="369"/>
      <c r="I122" s="369"/>
      <c r="J122" s="369"/>
      <c r="K122" s="369"/>
      <c r="L122" s="369"/>
      <c r="M122" s="370"/>
      <c r="N122" s="391" t="s">
        <v>758</v>
      </c>
      <c r="O122" s="369"/>
      <c r="P122" s="369"/>
      <c r="Q122" s="370"/>
      <c r="R122" s="35">
        <v>40361</v>
      </c>
      <c r="S122" s="35" t="s">
        <v>135</v>
      </c>
    </row>
    <row r="123" spans="1:19" s="45" customFormat="1" ht="13.5" customHeight="1">
      <c r="A123" s="391" t="s">
        <v>135</v>
      </c>
      <c r="B123" s="369"/>
      <c r="C123" s="369"/>
      <c r="D123" s="369"/>
      <c r="E123" s="370"/>
      <c r="F123" s="391" t="s">
        <v>135</v>
      </c>
      <c r="G123" s="369"/>
      <c r="H123" s="369"/>
      <c r="I123" s="369"/>
      <c r="J123" s="369"/>
      <c r="K123" s="369"/>
      <c r="L123" s="369"/>
      <c r="M123" s="370"/>
      <c r="N123" s="391" t="s">
        <v>135</v>
      </c>
      <c r="O123" s="369"/>
      <c r="P123" s="369"/>
      <c r="Q123" s="370"/>
      <c r="R123" s="35" t="s">
        <v>135</v>
      </c>
      <c r="S123" s="35" t="s">
        <v>135</v>
      </c>
    </row>
    <row r="124" spans="1:19" s="3" customFormat="1" ht="13.5" customHeight="1">
      <c r="A124" s="400"/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</row>
  </sheetData>
  <sheetProtection password="CEFE" sheet="1"/>
  <mergeCells count="327"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7:F7"/>
    <mergeCell ref="G7:S7"/>
    <mergeCell ref="A8:E8"/>
    <mergeCell ref="F8:M8"/>
    <mergeCell ref="N8:Q8"/>
    <mergeCell ref="A9:E9"/>
    <mergeCell ref="F9:M9"/>
    <mergeCell ref="N9:Q9"/>
    <mergeCell ref="A10:E10"/>
    <mergeCell ref="F10:M10"/>
    <mergeCell ref="N10:Q10"/>
    <mergeCell ref="A11:F11"/>
    <mergeCell ref="G11:S11"/>
    <mergeCell ref="A12:E12"/>
    <mergeCell ref="F12:M12"/>
    <mergeCell ref="N12:Q12"/>
    <mergeCell ref="A13:E13"/>
    <mergeCell ref="F13:M13"/>
    <mergeCell ref="N13:Q13"/>
    <mergeCell ref="A14:E14"/>
    <mergeCell ref="F14:M14"/>
    <mergeCell ref="N14:Q14"/>
    <mergeCell ref="A17:E17"/>
    <mergeCell ref="F17:M17"/>
    <mergeCell ref="N17:Q17"/>
    <mergeCell ref="A15:F15"/>
    <mergeCell ref="G15:S15"/>
    <mergeCell ref="A16:E16"/>
    <mergeCell ref="F16:M16"/>
    <mergeCell ref="N16:Q16"/>
    <mergeCell ref="A18:F18"/>
    <mergeCell ref="G18:S18"/>
    <mergeCell ref="A19:E19"/>
    <mergeCell ref="F19:M19"/>
    <mergeCell ref="N19:Q19"/>
    <mergeCell ref="A20:E20"/>
    <mergeCell ref="F20:M20"/>
    <mergeCell ref="N20:Q20"/>
    <mergeCell ref="A21:E21"/>
    <mergeCell ref="F21:M21"/>
    <mergeCell ref="N21:Q21"/>
    <mergeCell ref="A24:E24"/>
    <mergeCell ref="F24:M24"/>
    <mergeCell ref="N24:Q24"/>
    <mergeCell ref="A22:F22"/>
    <mergeCell ref="G22:S22"/>
    <mergeCell ref="A23:E23"/>
    <mergeCell ref="F23:M23"/>
    <mergeCell ref="N23:Q23"/>
    <mergeCell ref="A25:F25"/>
    <mergeCell ref="G25:S25"/>
    <mergeCell ref="A26:E26"/>
    <mergeCell ref="F26:M26"/>
    <mergeCell ref="N26:Q26"/>
    <mergeCell ref="A29:E29"/>
    <mergeCell ref="F29:M29"/>
    <mergeCell ref="N29:Q29"/>
    <mergeCell ref="A27:E27"/>
    <mergeCell ref="F27:M27"/>
    <mergeCell ref="N27:Q27"/>
    <mergeCell ref="A28:E28"/>
    <mergeCell ref="F28:M28"/>
    <mergeCell ref="N28:Q28"/>
    <mergeCell ref="A33:E33"/>
    <mergeCell ref="F33:M33"/>
    <mergeCell ref="N33:Q33"/>
    <mergeCell ref="A30:S30"/>
    <mergeCell ref="A31:F31"/>
    <mergeCell ref="G31:S31"/>
    <mergeCell ref="A32:E32"/>
    <mergeCell ref="F32:M32"/>
    <mergeCell ref="N32:Q32"/>
    <mergeCell ref="A34:S34"/>
    <mergeCell ref="A35:F35"/>
    <mergeCell ref="G35:S35"/>
    <mergeCell ref="A36:E36"/>
    <mergeCell ref="F36:M36"/>
    <mergeCell ref="N36:Q36"/>
    <mergeCell ref="A37:E37"/>
    <mergeCell ref="F37:M37"/>
    <mergeCell ref="N37:Q37"/>
    <mergeCell ref="A38:E38"/>
    <mergeCell ref="F38:M38"/>
    <mergeCell ref="N38:Q38"/>
    <mergeCell ref="A41:E41"/>
    <mergeCell ref="F41:M41"/>
    <mergeCell ref="N41:Q41"/>
    <mergeCell ref="A39:F39"/>
    <mergeCell ref="G39:S39"/>
    <mergeCell ref="A40:E40"/>
    <mergeCell ref="F40:M40"/>
    <mergeCell ref="N40:Q40"/>
    <mergeCell ref="A44:E44"/>
    <mergeCell ref="F44:M44"/>
    <mergeCell ref="N44:Q44"/>
    <mergeCell ref="A42:F42"/>
    <mergeCell ref="G42:S42"/>
    <mergeCell ref="A43:E43"/>
    <mergeCell ref="F43:M43"/>
    <mergeCell ref="N43:Q43"/>
    <mergeCell ref="A47:E47"/>
    <mergeCell ref="F47:M47"/>
    <mergeCell ref="N47:Q47"/>
    <mergeCell ref="A45:F45"/>
    <mergeCell ref="G45:S45"/>
    <mergeCell ref="A46:E46"/>
    <mergeCell ref="F46:M46"/>
    <mergeCell ref="N46:Q46"/>
    <mergeCell ref="A48:F48"/>
    <mergeCell ref="G48:S48"/>
    <mergeCell ref="A49:E49"/>
    <mergeCell ref="F49:M49"/>
    <mergeCell ref="N49:Q49"/>
    <mergeCell ref="A50:E50"/>
    <mergeCell ref="F50:M50"/>
    <mergeCell ref="N50:Q50"/>
    <mergeCell ref="A51:E51"/>
    <mergeCell ref="F51:M51"/>
    <mergeCell ref="N51:Q51"/>
    <mergeCell ref="A52:F52"/>
    <mergeCell ref="G52:S52"/>
    <mergeCell ref="A53:E53"/>
    <mergeCell ref="F53:M53"/>
    <mergeCell ref="N53:Q53"/>
    <mergeCell ref="A56:E56"/>
    <mergeCell ref="F56:M56"/>
    <mergeCell ref="N56:Q56"/>
    <mergeCell ref="A54:E54"/>
    <mergeCell ref="F54:M54"/>
    <mergeCell ref="N54:Q54"/>
    <mergeCell ref="A55:E55"/>
    <mergeCell ref="F55:M55"/>
    <mergeCell ref="N55:Q55"/>
    <mergeCell ref="A57:F57"/>
    <mergeCell ref="G57:S57"/>
    <mergeCell ref="A58:E58"/>
    <mergeCell ref="F58:M58"/>
    <mergeCell ref="N58:Q58"/>
    <mergeCell ref="A59:E59"/>
    <mergeCell ref="F59:M59"/>
    <mergeCell ref="N59:Q59"/>
    <mergeCell ref="A60:E60"/>
    <mergeCell ref="F60:M60"/>
    <mergeCell ref="N60:Q60"/>
    <mergeCell ref="A61:F61"/>
    <mergeCell ref="G61:S61"/>
    <mergeCell ref="A62:E62"/>
    <mergeCell ref="F62:M62"/>
    <mergeCell ref="N62:Q62"/>
    <mergeCell ref="A63:E63"/>
    <mergeCell ref="F63:M63"/>
    <mergeCell ref="N63:Q63"/>
    <mergeCell ref="A64:E64"/>
    <mergeCell ref="F64:M64"/>
    <mergeCell ref="N64:Q64"/>
    <mergeCell ref="A67:E67"/>
    <mergeCell ref="F67:M67"/>
    <mergeCell ref="N67:Q67"/>
    <mergeCell ref="A65:F65"/>
    <mergeCell ref="G65:S65"/>
    <mergeCell ref="A66:E66"/>
    <mergeCell ref="F66:M66"/>
    <mergeCell ref="N66:Q66"/>
    <mergeCell ref="A68:F68"/>
    <mergeCell ref="G68:S68"/>
    <mergeCell ref="A69:E69"/>
    <mergeCell ref="F69:M69"/>
    <mergeCell ref="N69:Q69"/>
    <mergeCell ref="A70:E70"/>
    <mergeCell ref="F70:M70"/>
    <mergeCell ref="N70:Q70"/>
    <mergeCell ref="A71:E71"/>
    <mergeCell ref="F71:M71"/>
    <mergeCell ref="N71:Q71"/>
    <mergeCell ref="A72:F72"/>
    <mergeCell ref="G72:S72"/>
    <mergeCell ref="A73:E73"/>
    <mergeCell ref="F73:M73"/>
    <mergeCell ref="N73:Q73"/>
    <mergeCell ref="A74:E74"/>
    <mergeCell ref="F74:M74"/>
    <mergeCell ref="N74:Q74"/>
    <mergeCell ref="A75:E75"/>
    <mergeCell ref="F75:M75"/>
    <mergeCell ref="N75:Q75"/>
    <mergeCell ref="A76:F76"/>
    <mergeCell ref="G76:S76"/>
    <mergeCell ref="A77:E77"/>
    <mergeCell ref="F77:M77"/>
    <mergeCell ref="N77:Q77"/>
    <mergeCell ref="A78:E78"/>
    <mergeCell ref="F78:M78"/>
    <mergeCell ref="N78:Q78"/>
    <mergeCell ref="A79:E79"/>
    <mergeCell ref="F79:M79"/>
    <mergeCell ref="N79:Q79"/>
    <mergeCell ref="A82:E82"/>
    <mergeCell ref="F82:M82"/>
    <mergeCell ref="N82:Q82"/>
    <mergeCell ref="A80:F80"/>
    <mergeCell ref="G80:S80"/>
    <mergeCell ref="A81:E81"/>
    <mergeCell ref="F81:M81"/>
    <mergeCell ref="N81:Q81"/>
    <mergeCell ref="A83:F83"/>
    <mergeCell ref="G83:S83"/>
    <mergeCell ref="A84:E84"/>
    <mergeCell ref="F84:M84"/>
    <mergeCell ref="N84:Q84"/>
    <mergeCell ref="A85:E85"/>
    <mergeCell ref="F85:M85"/>
    <mergeCell ref="N85:Q85"/>
    <mergeCell ref="A86:E86"/>
    <mergeCell ref="F86:M86"/>
    <mergeCell ref="N86:Q86"/>
    <mergeCell ref="A87:F87"/>
    <mergeCell ref="G87:S87"/>
    <mergeCell ref="A88:E88"/>
    <mergeCell ref="F88:M88"/>
    <mergeCell ref="N88:Q88"/>
    <mergeCell ref="A89:E89"/>
    <mergeCell ref="F89:M89"/>
    <mergeCell ref="N89:Q89"/>
    <mergeCell ref="A90:E90"/>
    <mergeCell ref="F90:M90"/>
    <mergeCell ref="N90:Q90"/>
    <mergeCell ref="A91:F91"/>
    <mergeCell ref="G91:S91"/>
    <mergeCell ref="A92:E92"/>
    <mergeCell ref="F92:M92"/>
    <mergeCell ref="N92:Q92"/>
    <mergeCell ref="A93:E93"/>
    <mergeCell ref="F93:M93"/>
    <mergeCell ref="N93:Q93"/>
    <mergeCell ref="A94:E94"/>
    <mergeCell ref="F94:M94"/>
    <mergeCell ref="N94:Q94"/>
    <mergeCell ref="A95:F95"/>
    <mergeCell ref="G95:S95"/>
    <mergeCell ref="A96:E96"/>
    <mergeCell ref="F96:M96"/>
    <mergeCell ref="N96:Q96"/>
    <mergeCell ref="A97:E97"/>
    <mergeCell ref="F97:M97"/>
    <mergeCell ref="N97:Q97"/>
    <mergeCell ref="A98:E98"/>
    <mergeCell ref="F98:M98"/>
    <mergeCell ref="N98:Q98"/>
    <mergeCell ref="A99:F99"/>
    <mergeCell ref="G99:S99"/>
    <mergeCell ref="A100:E100"/>
    <mergeCell ref="F100:M100"/>
    <mergeCell ref="N100:Q100"/>
    <mergeCell ref="A101:E101"/>
    <mergeCell ref="F101:M101"/>
    <mergeCell ref="N101:Q101"/>
    <mergeCell ref="A102:E102"/>
    <mergeCell ref="F102:M102"/>
    <mergeCell ref="N102:Q102"/>
    <mergeCell ref="A103:F103"/>
    <mergeCell ref="G103:S103"/>
    <mergeCell ref="A104:E104"/>
    <mergeCell ref="F104:M104"/>
    <mergeCell ref="N104:Q104"/>
    <mergeCell ref="A105:E105"/>
    <mergeCell ref="F105:M105"/>
    <mergeCell ref="N105:Q105"/>
    <mergeCell ref="A106:E106"/>
    <mergeCell ref="F106:M106"/>
    <mergeCell ref="N106:Q106"/>
    <mergeCell ref="A107:F107"/>
    <mergeCell ref="G107:S107"/>
    <mergeCell ref="A108:E108"/>
    <mergeCell ref="F108:M108"/>
    <mergeCell ref="N108:Q108"/>
    <mergeCell ref="A109:E109"/>
    <mergeCell ref="F109:M109"/>
    <mergeCell ref="N109:Q109"/>
    <mergeCell ref="A110:E110"/>
    <mergeCell ref="F110:M110"/>
    <mergeCell ref="N110:Q110"/>
    <mergeCell ref="A113:E113"/>
    <mergeCell ref="F113:M113"/>
    <mergeCell ref="N113:Q113"/>
    <mergeCell ref="A111:F111"/>
    <mergeCell ref="G111:S111"/>
    <mergeCell ref="A112:E112"/>
    <mergeCell ref="F112:M112"/>
    <mergeCell ref="N112:Q112"/>
    <mergeCell ref="A114:F114"/>
    <mergeCell ref="G114:S114"/>
    <mergeCell ref="A115:E115"/>
    <mergeCell ref="F115:M115"/>
    <mergeCell ref="N115:Q115"/>
    <mergeCell ref="A116:E116"/>
    <mergeCell ref="F116:M116"/>
    <mergeCell ref="N116:Q116"/>
    <mergeCell ref="A117:E117"/>
    <mergeCell ref="F117:M117"/>
    <mergeCell ref="N117:Q117"/>
    <mergeCell ref="A118:F118"/>
    <mergeCell ref="G118:S118"/>
    <mergeCell ref="A119:E119"/>
    <mergeCell ref="F119:M119"/>
    <mergeCell ref="N119:Q119"/>
    <mergeCell ref="A120:E120"/>
    <mergeCell ref="F120:M120"/>
    <mergeCell ref="N120:Q120"/>
    <mergeCell ref="A121:E121"/>
    <mergeCell ref="F121:M121"/>
    <mergeCell ref="N121:Q121"/>
    <mergeCell ref="A124:S124"/>
    <mergeCell ref="A122:E122"/>
    <mergeCell ref="F122:M122"/>
    <mergeCell ref="N122:Q122"/>
    <mergeCell ref="A123:E123"/>
    <mergeCell ref="F123:M123"/>
    <mergeCell ref="N123:Q12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73" t="s">
        <v>1362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5"/>
    </row>
    <row r="2" spans="1:19" ht="13.5" thickBo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13.5" thickBot="1">
      <c r="A3" s="377" t="s">
        <v>1206</v>
      </c>
      <c r="B3" s="378"/>
      <c r="C3" s="378"/>
      <c r="D3" s="379"/>
      <c r="E3" s="382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4"/>
      <c r="R3" s="37" t="s">
        <v>1271</v>
      </c>
      <c r="S3" s="59" t="s">
        <v>153</v>
      </c>
    </row>
    <row r="4" spans="1:19" s="1" customFormat="1" ht="12.7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spans="1:19" s="8" customFormat="1" ht="13.5" thickBot="1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</row>
    <row r="6" spans="1:19" ht="13.5" thickBot="1">
      <c r="A6" s="396" t="s">
        <v>1207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8"/>
      <c r="M6" s="396" t="s">
        <v>1212</v>
      </c>
      <c r="N6" s="397"/>
      <c r="O6" s="397"/>
      <c r="P6" s="397"/>
      <c r="Q6" s="398"/>
      <c r="R6" s="33" t="s">
        <v>1214</v>
      </c>
      <c r="S6" s="30" t="s">
        <v>1220</v>
      </c>
    </row>
    <row r="7" spans="1:19" s="45" customFormat="1" ht="11.25">
      <c r="A7" s="388" t="s">
        <v>0</v>
      </c>
      <c r="B7" s="389"/>
      <c r="C7" s="389"/>
      <c r="D7" s="402"/>
      <c r="E7" s="386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</row>
    <row r="8" spans="1:19" s="3" customFormat="1" ht="13.5" customHeight="1">
      <c r="A8" s="401" t="s">
        <v>240</v>
      </c>
      <c r="B8" s="401"/>
      <c r="C8" s="401"/>
      <c r="D8" s="401"/>
      <c r="E8" s="403"/>
      <c r="F8" s="403"/>
      <c r="G8" s="403"/>
      <c r="H8" s="403"/>
      <c r="I8" s="403"/>
      <c r="J8" s="403"/>
      <c r="K8" s="403"/>
      <c r="L8" s="403"/>
      <c r="M8" s="403" t="s">
        <v>241</v>
      </c>
      <c r="N8" s="403"/>
      <c r="O8" s="403"/>
      <c r="P8" s="403"/>
      <c r="Q8" s="403"/>
      <c r="R8" s="118">
        <v>38751</v>
      </c>
      <c r="S8" s="118" t="s">
        <v>135</v>
      </c>
    </row>
    <row r="9" spans="1:19" s="3" customFormat="1" ht="13.5" customHeight="1">
      <c r="A9" s="401" t="s">
        <v>135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 t="s">
        <v>135</v>
      </c>
      <c r="N9" s="401"/>
      <c r="O9" s="401"/>
      <c r="P9" s="401"/>
      <c r="Q9" s="401"/>
      <c r="R9" s="35" t="s">
        <v>135</v>
      </c>
      <c r="S9" s="35" t="s">
        <v>135</v>
      </c>
    </row>
    <row r="10" spans="1:19" s="45" customFormat="1" ht="11.25">
      <c r="A10" s="388" t="s">
        <v>6</v>
      </c>
      <c r="B10" s="389"/>
      <c r="C10" s="389"/>
      <c r="D10" s="402"/>
      <c r="E10" s="386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</row>
    <row r="11" spans="1:19" s="3" customFormat="1" ht="13.5" customHeight="1">
      <c r="A11" s="401" t="s">
        <v>277</v>
      </c>
      <c r="B11" s="401"/>
      <c r="C11" s="401"/>
      <c r="D11" s="401"/>
      <c r="E11" s="403"/>
      <c r="F11" s="403"/>
      <c r="G11" s="403"/>
      <c r="H11" s="403"/>
      <c r="I11" s="403"/>
      <c r="J11" s="403"/>
      <c r="K11" s="403"/>
      <c r="L11" s="403"/>
      <c r="M11" s="403" t="s">
        <v>877</v>
      </c>
      <c r="N11" s="403"/>
      <c r="O11" s="403"/>
      <c r="P11" s="403"/>
      <c r="Q11" s="403"/>
      <c r="R11" s="118">
        <v>40438</v>
      </c>
      <c r="S11" s="118" t="s">
        <v>880</v>
      </c>
    </row>
    <row r="12" spans="1:19" s="3" customFormat="1" ht="13.5" customHeight="1">
      <c r="A12" s="401" t="s">
        <v>278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 t="s">
        <v>878</v>
      </c>
      <c r="N12" s="401"/>
      <c r="O12" s="401"/>
      <c r="P12" s="401"/>
      <c r="Q12" s="401"/>
      <c r="R12" s="35">
        <v>40323</v>
      </c>
      <c r="S12" s="35" t="s">
        <v>135</v>
      </c>
    </row>
    <row r="13" spans="1:19" s="3" customFormat="1" ht="13.5" customHeight="1">
      <c r="A13" s="401" t="s">
        <v>276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 t="s">
        <v>879</v>
      </c>
      <c r="N13" s="401"/>
      <c r="O13" s="401"/>
      <c r="P13" s="401"/>
      <c r="Q13" s="401"/>
      <c r="R13" s="35">
        <v>40323</v>
      </c>
      <c r="S13" s="35" t="s">
        <v>135</v>
      </c>
    </row>
    <row r="14" spans="1:19" s="3" customFormat="1" ht="13.5" customHeight="1">
      <c r="A14" s="404" t="s">
        <v>135</v>
      </c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 t="s">
        <v>135</v>
      </c>
      <c r="N14" s="404"/>
      <c r="O14" s="404"/>
      <c r="P14" s="404"/>
      <c r="Q14" s="404"/>
      <c r="R14" s="35" t="s">
        <v>135</v>
      </c>
      <c r="S14" s="35" t="s">
        <v>135</v>
      </c>
    </row>
    <row r="15" spans="1:19" s="45" customFormat="1" ht="11.25">
      <c r="A15" s="388" t="s">
        <v>172</v>
      </c>
      <c r="B15" s="389"/>
      <c r="C15" s="389"/>
      <c r="D15" s="402"/>
      <c r="E15" s="386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</row>
    <row r="16" spans="1:19" s="3" customFormat="1" ht="13.5" customHeight="1">
      <c r="A16" s="401" t="s">
        <v>179</v>
      </c>
      <c r="B16" s="401"/>
      <c r="C16" s="401"/>
      <c r="D16" s="401"/>
      <c r="E16" s="403"/>
      <c r="F16" s="403"/>
      <c r="G16" s="403"/>
      <c r="H16" s="403"/>
      <c r="I16" s="403"/>
      <c r="J16" s="403"/>
      <c r="K16" s="403"/>
      <c r="L16" s="403"/>
      <c r="M16" s="403" t="s">
        <v>180</v>
      </c>
      <c r="N16" s="403"/>
      <c r="O16" s="403"/>
      <c r="P16" s="403"/>
      <c r="Q16" s="403"/>
      <c r="R16" s="118">
        <v>40407</v>
      </c>
      <c r="S16" s="118">
        <v>40410</v>
      </c>
    </row>
    <row r="17" spans="1:19" s="3" customFormat="1" ht="13.5" customHeight="1">
      <c r="A17" s="401" t="s">
        <v>135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 t="s">
        <v>135</v>
      </c>
      <c r="N17" s="401"/>
      <c r="O17" s="401"/>
      <c r="P17" s="401"/>
      <c r="Q17" s="401"/>
      <c r="R17" s="35" t="s">
        <v>135</v>
      </c>
      <c r="S17" s="35" t="s">
        <v>135</v>
      </c>
    </row>
    <row r="18" spans="1:19" s="45" customFormat="1" ht="11.25">
      <c r="A18" s="388" t="s">
        <v>9</v>
      </c>
      <c r="B18" s="389"/>
      <c r="C18" s="389"/>
      <c r="D18" s="402"/>
      <c r="E18" s="386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</row>
    <row r="19" spans="1:19" s="3" customFormat="1" ht="13.5" customHeight="1">
      <c r="A19" s="401" t="s">
        <v>275</v>
      </c>
      <c r="B19" s="401"/>
      <c r="C19" s="401"/>
      <c r="D19" s="401"/>
      <c r="E19" s="403"/>
      <c r="F19" s="403"/>
      <c r="G19" s="403"/>
      <c r="H19" s="403"/>
      <c r="I19" s="403"/>
      <c r="J19" s="403"/>
      <c r="K19" s="403"/>
      <c r="L19" s="403"/>
      <c r="M19" s="403" t="s">
        <v>279</v>
      </c>
      <c r="N19" s="403"/>
      <c r="O19" s="403"/>
      <c r="P19" s="403"/>
      <c r="Q19" s="403"/>
      <c r="R19" s="118">
        <v>39995</v>
      </c>
      <c r="S19" s="118" t="s">
        <v>135</v>
      </c>
    </row>
    <row r="20" spans="1:19" s="3" customFormat="1" ht="13.5" customHeight="1">
      <c r="A20" s="401" t="s">
        <v>276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 t="s">
        <v>280</v>
      </c>
      <c r="N20" s="401"/>
      <c r="O20" s="401"/>
      <c r="P20" s="401"/>
      <c r="Q20" s="401"/>
      <c r="R20" s="35">
        <v>40323</v>
      </c>
      <c r="S20" s="35" t="s">
        <v>135</v>
      </c>
    </row>
    <row r="21" spans="1:19" s="3" customFormat="1" ht="13.5" customHeight="1">
      <c r="A21" s="401" t="s">
        <v>277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 t="s">
        <v>281</v>
      </c>
      <c r="N21" s="401"/>
      <c r="O21" s="401"/>
      <c r="P21" s="401"/>
      <c r="Q21" s="401"/>
      <c r="R21" s="35">
        <v>40073</v>
      </c>
      <c r="S21" s="35" t="s">
        <v>135</v>
      </c>
    </row>
    <row r="22" spans="1:19" s="3" customFormat="1" ht="13.5" customHeight="1">
      <c r="A22" s="404" t="s">
        <v>278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 t="s">
        <v>282</v>
      </c>
      <c r="N22" s="404"/>
      <c r="O22" s="404"/>
      <c r="P22" s="404"/>
      <c r="Q22" s="404"/>
      <c r="R22" s="35">
        <v>40323</v>
      </c>
      <c r="S22" s="35" t="s">
        <v>135</v>
      </c>
    </row>
    <row r="23" spans="1:19" s="3" customFormat="1" ht="11.25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</row>
    <row r="24" spans="1:19" s="45" customFormat="1" ht="11.25">
      <c r="A24" s="388" t="s">
        <v>2</v>
      </c>
      <c r="B24" s="389"/>
      <c r="C24" s="389"/>
      <c r="D24" s="402"/>
      <c r="E24" s="386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</row>
    <row r="25" spans="1:19" s="3" customFormat="1" ht="13.5" customHeight="1">
      <c r="A25" s="401" t="s">
        <v>318</v>
      </c>
      <c r="B25" s="401"/>
      <c r="C25" s="401"/>
      <c r="D25" s="401"/>
      <c r="E25" s="403"/>
      <c r="F25" s="403"/>
      <c r="G25" s="403"/>
      <c r="H25" s="403"/>
      <c r="I25" s="403"/>
      <c r="J25" s="403"/>
      <c r="K25" s="403"/>
      <c r="L25" s="403"/>
      <c r="M25" s="403" t="s">
        <v>322</v>
      </c>
      <c r="N25" s="403"/>
      <c r="O25" s="403"/>
      <c r="P25" s="403"/>
      <c r="Q25" s="403"/>
      <c r="R25" s="118">
        <v>40395</v>
      </c>
      <c r="S25" s="118" t="s">
        <v>135</v>
      </c>
    </row>
    <row r="26" spans="1:19" s="3" customFormat="1" ht="13.5" customHeight="1">
      <c r="A26" s="401" t="s">
        <v>319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 t="s">
        <v>323</v>
      </c>
      <c r="N26" s="401"/>
      <c r="O26" s="401"/>
      <c r="P26" s="401"/>
      <c r="Q26" s="401"/>
      <c r="R26" s="35">
        <v>40395</v>
      </c>
      <c r="S26" s="35" t="s">
        <v>135</v>
      </c>
    </row>
    <row r="27" spans="1:19" s="3" customFormat="1" ht="13.5" customHeight="1">
      <c r="A27" s="401" t="s">
        <v>320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 t="s">
        <v>324</v>
      </c>
      <c r="N27" s="401"/>
      <c r="O27" s="401"/>
      <c r="P27" s="401"/>
      <c r="Q27" s="401"/>
      <c r="R27" s="35">
        <v>40000</v>
      </c>
      <c r="S27" s="35" t="s">
        <v>135</v>
      </c>
    </row>
    <row r="28" spans="1:19" s="3" customFormat="1" ht="13.5" customHeight="1">
      <c r="A28" s="404" t="s">
        <v>321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 t="s">
        <v>325</v>
      </c>
      <c r="N28" s="404"/>
      <c r="O28" s="404"/>
      <c r="P28" s="404"/>
      <c r="Q28" s="404"/>
      <c r="R28" s="35">
        <v>40396</v>
      </c>
      <c r="S28" s="35">
        <v>40410</v>
      </c>
    </row>
    <row r="29" spans="1:19" s="3" customFormat="1" ht="13.5" customHeight="1">
      <c r="A29" s="401" t="s">
        <v>135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 t="s">
        <v>135</v>
      </c>
      <c r="N29" s="401"/>
      <c r="O29" s="401"/>
      <c r="P29" s="401"/>
      <c r="Q29" s="401"/>
      <c r="R29" s="35" t="s">
        <v>135</v>
      </c>
      <c r="S29" s="35" t="s">
        <v>135</v>
      </c>
    </row>
    <row r="30" spans="1:19" s="45" customFormat="1" ht="11.25">
      <c r="A30" s="388" t="s">
        <v>10</v>
      </c>
      <c r="B30" s="389"/>
      <c r="C30" s="389"/>
      <c r="D30" s="402"/>
      <c r="E30" s="386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</row>
    <row r="31" spans="1:19" s="3" customFormat="1" ht="13.5" customHeight="1">
      <c r="A31" s="401" t="s">
        <v>362</v>
      </c>
      <c r="B31" s="401"/>
      <c r="C31" s="401"/>
      <c r="D31" s="401"/>
      <c r="E31" s="403"/>
      <c r="F31" s="403"/>
      <c r="G31" s="403"/>
      <c r="H31" s="403"/>
      <c r="I31" s="403"/>
      <c r="J31" s="403"/>
      <c r="K31" s="403"/>
      <c r="L31" s="403"/>
      <c r="M31" s="403" t="s">
        <v>365</v>
      </c>
      <c r="N31" s="403"/>
      <c r="O31" s="403"/>
      <c r="P31" s="403"/>
      <c r="Q31" s="403"/>
      <c r="R31" s="118">
        <v>40308</v>
      </c>
      <c r="S31" s="118" t="s">
        <v>135</v>
      </c>
    </row>
    <row r="32" spans="1:19" s="3" customFormat="1" ht="13.5" customHeight="1">
      <c r="A32" s="401" t="s">
        <v>363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 t="s">
        <v>366</v>
      </c>
      <c r="N32" s="401"/>
      <c r="O32" s="401"/>
      <c r="P32" s="401"/>
      <c r="Q32" s="401"/>
      <c r="R32" s="35">
        <v>39965</v>
      </c>
      <c r="S32" s="35">
        <v>41060</v>
      </c>
    </row>
    <row r="33" spans="1:19" s="3" customFormat="1" ht="13.5" customHeight="1">
      <c r="A33" s="401" t="s">
        <v>364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 t="s">
        <v>367</v>
      </c>
      <c r="N33" s="401"/>
      <c r="O33" s="401"/>
      <c r="P33" s="401"/>
      <c r="Q33" s="401"/>
      <c r="R33" s="35">
        <v>40252</v>
      </c>
      <c r="S33" s="35" t="s">
        <v>135</v>
      </c>
    </row>
    <row r="34" spans="1:19" s="3" customFormat="1" ht="13.5" customHeight="1">
      <c r="A34" s="404" t="s">
        <v>135</v>
      </c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 t="s">
        <v>135</v>
      </c>
      <c r="N34" s="404"/>
      <c r="O34" s="404"/>
      <c r="P34" s="404"/>
      <c r="Q34" s="404"/>
      <c r="R34" s="35" t="s">
        <v>135</v>
      </c>
      <c r="S34" s="35" t="s">
        <v>135</v>
      </c>
    </row>
    <row r="35" spans="1:19" s="45" customFormat="1" ht="11.25">
      <c r="A35" s="388" t="s">
        <v>12</v>
      </c>
      <c r="B35" s="389"/>
      <c r="C35" s="389"/>
      <c r="D35" s="402"/>
      <c r="E35" s="386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</row>
    <row r="36" spans="1:19" s="3" customFormat="1" ht="13.5" customHeight="1">
      <c r="A36" s="401" t="s">
        <v>362</v>
      </c>
      <c r="B36" s="401"/>
      <c r="C36" s="401"/>
      <c r="D36" s="401"/>
      <c r="E36" s="403"/>
      <c r="F36" s="403"/>
      <c r="G36" s="403"/>
      <c r="H36" s="403"/>
      <c r="I36" s="403"/>
      <c r="J36" s="403"/>
      <c r="K36" s="403"/>
      <c r="L36" s="403"/>
      <c r="M36" s="403" t="s">
        <v>365</v>
      </c>
      <c r="N36" s="403"/>
      <c r="O36" s="403"/>
      <c r="P36" s="403"/>
      <c r="Q36" s="403"/>
      <c r="R36" s="118">
        <v>40308</v>
      </c>
      <c r="S36" s="118" t="s">
        <v>135</v>
      </c>
    </row>
    <row r="37" spans="1:19" s="3" customFormat="1" ht="13.5" customHeight="1">
      <c r="A37" s="401" t="s">
        <v>441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 t="s">
        <v>135</v>
      </c>
      <c r="N37" s="401"/>
      <c r="O37" s="401"/>
      <c r="P37" s="401"/>
      <c r="Q37" s="401"/>
      <c r="R37" s="35">
        <v>40238</v>
      </c>
      <c r="S37" s="35">
        <v>40908</v>
      </c>
    </row>
    <row r="38" spans="1:19" s="3" customFormat="1" ht="13.5" customHeight="1">
      <c r="A38" s="404" t="s">
        <v>442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 t="s">
        <v>443</v>
      </c>
      <c r="N38" s="404"/>
      <c r="O38" s="404"/>
      <c r="P38" s="404"/>
      <c r="Q38" s="404"/>
      <c r="R38" s="35">
        <v>39144</v>
      </c>
      <c r="S38" s="35" t="s">
        <v>135</v>
      </c>
    </row>
    <row r="39" spans="1:19" s="3" customFormat="1" ht="13.5" customHeight="1">
      <c r="A39" s="401" t="s">
        <v>135</v>
      </c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 t="s">
        <v>135</v>
      </c>
      <c r="N39" s="401"/>
      <c r="O39" s="401"/>
      <c r="P39" s="401"/>
      <c r="Q39" s="401"/>
      <c r="R39" s="35" t="s">
        <v>135</v>
      </c>
      <c r="S39" s="35" t="s">
        <v>135</v>
      </c>
    </row>
    <row r="40" spans="1:19" s="45" customFormat="1" ht="11.25">
      <c r="A40" s="388" t="s">
        <v>883</v>
      </c>
      <c r="B40" s="389"/>
      <c r="C40" s="389"/>
      <c r="D40" s="402"/>
      <c r="E40" s="386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</row>
    <row r="41" spans="1:19" s="3" customFormat="1" ht="13.5" customHeight="1">
      <c r="A41" s="401" t="s">
        <v>898</v>
      </c>
      <c r="B41" s="401"/>
      <c r="C41" s="401"/>
      <c r="D41" s="401"/>
      <c r="E41" s="403"/>
      <c r="F41" s="403"/>
      <c r="G41" s="403"/>
      <c r="H41" s="403"/>
      <c r="I41" s="403"/>
      <c r="J41" s="403"/>
      <c r="K41" s="403"/>
      <c r="L41" s="403"/>
      <c r="M41" s="403" t="s">
        <v>135</v>
      </c>
      <c r="N41" s="403"/>
      <c r="O41" s="403"/>
      <c r="P41" s="403"/>
      <c r="Q41" s="403"/>
      <c r="R41" s="118">
        <v>39904</v>
      </c>
      <c r="S41" s="118" t="s">
        <v>135</v>
      </c>
    </row>
    <row r="42" spans="1:19" s="3" customFormat="1" ht="13.5" customHeight="1">
      <c r="A42" s="401" t="s">
        <v>899</v>
      </c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 t="s">
        <v>902</v>
      </c>
      <c r="N42" s="401"/>
      <c r="O42" s="401"/>
      <c r="P42" s="401"/>
      <c r="Q42" s="401"/>
      <c r="R42" s="35" t="s">
        <v>904</v>
      </c>
      <c r="S42" s="35" t="s">
        <v>135</v>
      </c>
    </row>
    <row r="43" spans="1:19" s="3" customFormat="1" ht="13.5" customHeight="1">
      <c r="A43" s="401" t="s">
        <v>900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 t="s">
        <v>902</v>
      </c>
      <c r="N43" s="401"/>
      <c r="O43" s="401"/>
      <c r="P43" s="401"/>
      <c r="Q43" s="401"/>
      <c r="R43" s="35" t="s">
        <v>135</v>
      </c>
      <c r="S43" s="35" t="s">
        <v>135</v>
      </c>
    </row>
    <row r="44" spans="1:19" s="3" customFormat="1" ht="13.5" customHeight="1">
      <c r="A44" s="404" t="s">
        <v>901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 t="s">
        <v>903</v>
      </c>
      <c r="N44" s="404"/>
      <c r="O44" s="404"/>
      <c r="P44" s="404"/>
      <c r="Q44" s="404"/>
      <c r="R44" s="35">
        <v>38959</v>
      </c>
      <c r="S44" s="35" t="s">
        <v>135</v>
      </c>
    </row>
    <row r="45" spans="1:19" s="3" customFormat="1" ht="13.5" customHeight="1">
      <c r="A45" s="401" t="s">
        <v>135</v>
      </c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 t="s">
        <v>135</v>
      </c>
      <c r="N45" s="401"/>
      <c r="O45" s="401"/>
      <c r="P45" s="401"/>
      <c r="Q45" s="401"/>
      <c r="R45" s="35" t="s">
        <v>135</v>
      </c>
      <c r="S45" s="35" t="s">
        <v>135</v>
      </c>
    </row>
    <row r="46" spans="1:19" s="45" customFormat="1" ht="11.25">
      <c r="A46" s="388" t="s">
        <v>16</v>
      </c>
      <c r="B46" s="389"/>
      <c r="C46" s="389"/>
      <c r="D46" s="402"/>
      <c r="E46" s="386"/>
      <c r="F46" s="372"/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72"/>
      <c r="R46" s="372"/>
      <c r="S46" s="372"/>
    </row>
    <row r="47" spans="1:19" s="3" customFormat="1" ht="13.5" customHeight="1">
      <c r="A47" s="401" t="s">
        <v>819</v>
      </c>
      <c r="B47" s="401"/>
      <c r="C47" s="401"/>
      <c r="D47" s="401"/>
      <c r="E47" s="403"/>
      <c r="F47" s="403"/>
      <c r="G47" s="403"/>
      <c r="H47" s="403"/>
      <c r="I47" s="403"/>
      <c r="J47" s="403"/>
      <c r="K47" s="403"/>
      <c r="L47" s="403"/>
      <c r="M47" s="403" t="s">
        <v>135</v>
      </c>
      <c r="N47" s="403"/>
      <c r="O47" s="403"/>
      <c r="P47" s="403"/>
      <c r="Q47" s="403"/>
      <c r="R47" s="118" t="s">
        <v>135</v>
      </c>
      <c r="S47" s="118" t="s">
        <v>135</v>
      </c>
    </row>
    <row r="48" spans="1:19" s="3" customFormat="1" ht="13.5" customHeight="1">
      <c r="A48" s="401" t="s">
        <v>820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 t="s">
        <v>135</v>
      </c>
      <c r="N48" s="401"/>
      <c r="O48" s="401"/>
      <c r="P48" s="401"/>
      <c r="Q48" s="401"/>
      <c r="R48" s="35" t="s">
        <v>135</v>
      </c>
      <c r="S48" s="35" t="s">
        <v>135</v>
      </c>
    </row>
    <row r="49" spans="1:19" s="3" customFormat="1" ht="13.5" customHeight="1">
      <c r="A49" s="401" t="s">
        <v>821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 t="s">
        <v>822</v>
      </c>
      <c r="N49" s="401"/>
      <c r="O49" s="401"/>
      <c r="P49" s="401"/>
      <c r="Q49" s="401"/>
      <c r="R49" s="35">
        <v>38992</v>
      </c>
      <c r="S49" s="35" t="s">
        <v>135</v>
      </c>
    </row>
    <row r="50" spans="1:19" s="3" customFormat="1" ht="11.25">
      <c r="A50" s="400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</row>
    <row r="51" spans="1:19" s="45" customFormat="1" ht="11.25">
      <c r="A51" s="388" t="s">
        <v>916</v>
      </c>
      <c r="B51" s="389"/>
      <c r="C51" s="389"/>
      <c r="D51" s="402"/>
      <c r="E51" s="386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</row>
    <row r="52" spans="1:19" s="3" customFormat="1" ht="13.5" customHeight="1">
      <c r="A52" s="401" t="s">
        <v>922</v>
      </c>
      <c r="B52" s="401"/>
      <c r="C52" s="401"/>
      <c r="D52" s="401"/>
      <c r="E52" s="403"/>
      <c r="F52" s="403"/>
      <c r="G52" s="403"/>
      <c r="H52" s="403"/>
      <c r="I52" s="403"/>
      <c r="J52" s="403"/>
      <c r="K52" s="403"/>
      <c r="L52" s="403"/>
      <c r="M52" s="403" t="s">
        <v>324</v>
      </c>
      <c r="N52" s="403"/>
      <c r="O52" s="403"/>
      <c r="P52" s="403"/>
      <c r="Q52" s="403"/>
      <c r="R52" s="118">
        <v>40000</v>
      </c>
      <c r="S52" s="118" t="s">
        <v>135</v>
      </c>
    </row>
    <row r="53" spans="1:19" s="3" customFormat="1" ht="13.5" customHeight="1">
      <c r="A53" s="401" t="s">
        <v>135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 t="s">
        <v>135</v>
      </c>
      <c r="N53" s="401"/>
      <c r="O53" s="401"/>
      <c r="P53" s="401"/>
      <c r="Q53" s="401"/>
      <c r="R53" s="35" t="s">
        <v>135</v>
      </c>
      <c r="S53" s="35" t="s">
        <v>135</v>
      </c>
    </row>
    <row r="54" spans="1:19" s="45" customFormat="1" ht="11.25">
      <c r="A54" s="388" t="s">
        <v>17</v>
      </c>
      <c r="B54" s="389"/>
      <c r="C54" s="389"/>
      <c r="D54" s="402"/>
      <c r="E54" s="386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</row>
    <row r="55" spans="1:19" s="3" customFormat="1" ht="13.5" customHeight="1">
      <c r="A55" s="401" t="s">
        <v>497</v>
      </c>
      <c r="B55" s="401"/>
      <c r="C55" s="401"/>
      <c r="D55" s="401"/>
      <c r="E55" s="403"/>
      <c r="F55" s="403"/>
      <c r="G55" s="403"/>
      <c r="H55" s="403"/>
      <c r="I55" s="403"/>
      <c r="J55" s="403"/>
      <c r="K55" s="403"/>
      <c r="L55" s="403"/>
      <c r="M55" s="403" t="s">
        <v>502</v>
      </c>
      <c r="N55" s="403"/>
      <c r="O55" s="403"/>
      <c r="P55" s="403"/>
      <c r="Q55" s="403"/>
      <c r="R55" s="118">
        <v>39650</v>
      </c>
      <c r="S55" s="118">
        <v>40634</v>
      </c>
    </row>
    <row r="56" spans="1:19" s="3" customFormat="1" ht="13.5" customHeight="1">
      <c r="A56" s="401" t="s">
        <v>498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 t="s">
        <v>503</v>
      </c>
      <c r="N56" s="401"/>
      <c r="O56" s="401"/>
      <c r="P56" s="401"/>
      <c r="Q56" s="401"/>
      <c r="R56" s="35">
        <v>40241</v>
      </c>
      <c r="S56" s="35">
        <v>40606</v>
      </c>
    </row>
    <row r="57" spans="1:19" s="3" customFormat="1" ht="13.5" customHeight="1">
      <c r="A57" s="401" t="s">
        <v>499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 t="s">
        <v>504</v>
      </c>
      <c r="N57" s="401"/>
      <c r="O57" s="401"/>
      <c r="P57" s="401"/>
      <c r="Q57" s="401"/>
      <c r="R57" s="35">
        <v>40026</v>
      </c>
      <c r="S57" s="35">
        <v>41487</v>
      </c>
    </row>
    <row r="58" spans="1:19" s="3" customFormat="1" ht="13.5" customHeight="1">
      <c r="A58" s="404" t="s">
        <v>500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 t="s">
        <v>505</v>
      </c>
      <c r="N58" s="404"/>
      <c r="O58" s="404"/>
      <c r="P58" s="404"/>
      <c r="Q58" s="404"/>
      <c r="R58" s="35">
        <v>39995</v>
      </c>
      <c r="S58" s="35">
        <v>41456</v>
      </c>
    </row>
    <row r="59" spans="1:19" s="3" customFormat="1" ht="13.5" customHeight="1">
      <c r="A59" s="401" t="s">
        <v>501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 t="s">
        <v>506</v>
      </c>
      <c r="N59" s="401"/>
      <c r="O59" s="401"/>
      <c r="P59" s="401"/>
      <c r="Q59" s="401"/>
      <c r="R59" s="35">
        <v>40323</v>
      </c>
      <c r="S59" s="35">
        <v>41784</v>
      </c>
    </row>
    <row r="60" spans="1:19" s="3" customFormat="1" ht="11.25">
      <c r="A60" s="400"/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</row>
    <row r="61" spans="1:19" s="45" customFormat="1" ht="11.25">
      <c r="A61" s="388" t="s">
        <v>3</v>
      </c>
      <c r="B61" s="389"/>
      <c r="C61" s="389"/>
      <c r="D61" s="402"/>
      <c r="E61" s="386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</row>
    <row r="62" spans="1:19" s="3" customFormat="1" ht="13.5" customHeight="1">
      <c r="A62" s="401" t="s">
        <v>849</v>
      </c>
      <c r="B62" s="401"/>
      <c r="C62" s="401"/>
      <c r="D62" s="401"/>
      <c r="E62" s="403"/>
      <c r="F62" s="403"/>
      <c r="G62" s="403"/>
      <c r="H62" s="403"/>
      <c r="I62" s="403"/>
      <c r="J62" s="403"/>
      <c r="K62" s="403"/>
      <c r="L62" s="403"/>
      <c r="M62" s="403" t="s">
        <v>852</v>
      </c>
      <c r="N62" s="403"/>
      <c r="O62" s="403"/>
      <c r="P62" s="403"/>
      <c r="Q62" s="403"/>
      <c r="R62" s="118">
        <v>40242</v>
      </c>
      <c r="S62" s="118" t="s">
        <v>135</v>
      </c>
    </row>
    <row r="63" spans="1:19" s="3" customFormat="1" ht="13.5" customHeight="1">
      <c r="A63" s="401" t="s">
        <v>850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 t="s">
        <v>853</v>
      </c>
      <c r="N63" s="401"/>
      <c r="O63" s="401"/>
      <c r="P63" s="401"/>
      <c r="Q63" s="401"/>
      <c r="R63" s="35">
        <v>40000</v>
      </c>
      <c r="S63" s="35" t="s">
        <v>135</v>
      </c>
    </row>
    <row r="64" spans="1:19" s="3" customFormat="1" ht="13.5" customHeight="1">
      <c r="A64" s="401" t="s">
        <v>851</v>
      </c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 t="s">
        <v>854</v>
      </c>
      <c r="N64" s="401"/>
      <c r="O64" s="401"/>
      <c r="P64" s="401"/>
      <c r="Q64" s="401"/>
      <c r="R64" s="35">
        <v>40000</v>
      </c>
      <c r="S64" s="35" t="s">
        <v>135</v>
      </c>
    </row>
    <row r="65" spans="1:19" s="3" customFormat="1" ht="13.5" customHeight="1">
      <c r="A65" s="404" t="s">
        <v>135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 t="s">
        <v>135</v>
      </c>
      <c r="N65" s="404"/>
      <c r="O65" s="404"/>
      <c r="P65" s="404"/>
      <c r="Q65" s="404"/>
      <c r="R65" s="35" t="s">
        <v>135</v>
      </c>
      <c r="S65" s="35" t="s">
        <v>135</v>
      </c>
    </row>
    <row r="66" spans="1:19" s="45" customFormat="1" ht="11.25">
      <c r="A66" s="388" t="s">
        <v>549</v>
      </c>
      <c r="B66" s="389"/>
      <c r="C66" s="389"/>
      <c r="D66" s="402"/>
      <c r="E66" s="386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</row>
    <row r="67" spans="1:19" s="3" customFormat="1" ht="13.5" customHeight="1">
      <c r="A67" s="401" t="s">
        <v>556</v>
      </c>
      <c r="B67" s="401"/>
      <c r="C67" s="401"/>
      <c r="D67" s="401"/>
      <c r="E67" s="403"/>
      <c r="F67" s="403"/>
      <c r="G67" s="403"/>
      <c r="H67" s="403"/>
      <c r="I67" s="403"/>
      <c r="J67" s="403"/>
      <c r="K67" s="403"/>
      <c r="L67" s="403"/>
      <c r="M67" s="403" t="s">
        <v>560</v>
      </c>
      <c r="N67" s="403"/>
      <c r="O67" s="403"/>
      <c r="P67" s="403"/>
      <c r="Q67" s="403"/>
      <c r="R67" s="118">
        <v>40500</v>
      </c>
      <c r="S67" s="118">
        <v>40512</v>
      </c>
    </row>
    <row r="68" spans="1:19" s="3" customFormat="1" ht="13.5" customHeight="1">
      <c r="A68" s="401" t="s">
        <v>557</v>
      </c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 t="s">
        <v>561</v>
      </c>
      <c r="N68" s="401"/>
      <c r="O68" s="401"/>
      <c r="P68" s="401"/>
      <c r="Q68" s="401"/>
      <c r="R68" s="35">
        <v>40445</v>
      </c>
      <c r="S68" s="35" t="s">
        <v>135</v>
      </c>
    </row>
    <row r="69" spans="1:19" s="3" customFormat="1" ht="13.5" customHeight="1">
      <c r="A69" s="401" t="s">
        <v>558</v>
      </c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 t="s">
        <v>562</v>
      </c>
      <c r="N69" s="401"/>
      <c r="O69" s="401"/>
      <c r="P69" s="401"/>
      <c r="Q69" s="401"/>
      <c r="R69" s="35" t="s">
        <v>135</v>
      </c>
      <c r="S69" s="35" t="s">
        <v>135</v>
      </c>
    </row>
    <row r="70" spans="1:19" s="3" customFormat="1" ht="13.5" customHeight="1">
      <c r="A70" s="404" t="s">
        <v>559</v>
      </c>
      <c r="B70" s="404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 t="s">
        <v>563</v>
      </c>
      <c r="N70" s="404"/>
      <c r="O70" s="404"/>
      <c r="P70" s="404"/>
      <c r="Q70" s="404"/>
      <c r="R70" s="35" t="s">
        <v>135</v>
      </c>
      <c r="S70" s="35" t="s">
        <v>135</v>
      </c>
    </row>
    <row r="71" spans="1:19" s="3" customFormat="1" ht="13.5" customHeight="1">
      <c r="A71" s="401" t="s">
        <v>135</v>
      </c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 t="s">
        <v>135</v>
      </c>
      <c r="N71" s="401"/>
      <c r="O71" s="401"/>
      <c r="P71" s="401"/>
      <c r="Q71" s="401"/>
      <c r="R71" s="35" t="s">
        <v>135</v>
      </c>
      <c r="S71" s="35" t="s">
        <v>135</v>
      </c>
    </row>
    <row r="72" spans="1:19" s="45" customFormat="1" ht="11.25">
      <c r="A72" s="388" t="s">
        <v>601</v>
      </c>
      <c r="B72" s="389"/>
      <c r="C72" s="389"/>
      <c r="D72" s="402"/>
      <c r="E72" s="386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</row>
    <row r="73" spans="1:19" s="3" customFormat="1" ht="13.5" customHeight="1">
      <c r="A73" s="401" t="s">
        <v>607</v>
      </c>
      <c r="B73" s="401"/>
      <c r="C73" s="401"/>
      <c r="D73" s="401"/>
      <c r="E73" s="403"/>
      <c r="F73" s="403"/>
      <c r="G73" s="403"/>
      <c r="H73" s="403"/>
      <c r="I73" s="403"/>
      <c r="J73" s="403"/>
      <c r="K73" s="403"/>
      <c r="L73" s="403"/>
      <c r="M73" s="403" t="s">
        <v>135</v>
      </c>
      <c r="N73" s="403"/>
      <c r="O73" s="403"/>
      <c r="P73" s="403"/>
      <c r="Q73" s="403"/>
      <c r="R73" s="118" t="s">
        <v>135</v>
      </c>
      <c r="S73" s="118" t="s">
        <v>135</v>
      </c>
    </row>
    <row r="74" spans="1:19" s="3" customFormat="1" ht="11.25">
      <c r="A74" s="400"/>
      <c r="B74" s="400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</row>
    <row r="75" spans="1:19" s="45" customFormat="1" ht="11.25">
      <c r="A75" s="367" t="s">
        <v>19</v>
      </c>
      <c r="B75" s="368"/>
      <c r="C75" s="368"/>
      <c r="D75" s="371"/>
      <c r="E75" s="386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</row>
    <row r="76" spans="1:19" s="3" customFormat="1" ht="13.5" customHeight="1">
      <c r="A76" s="401" t="s">
        <v>629</v>
      </c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 t="s">
        <v>631</v>
      </c>
      <c r="N76" s="401"/>
      <c r="O76" s="401"/>
      <c r="P76" s="401"/>
      <c r="Q76" s="401"/>
      <c r="R76" s="35">
        <v>40000</v>
      </c>
      <c r="S76" s="35" t="s">
        <v>135</v>
      </c>
    </row>
    <row r="77" spans="1:19" s="3" customFormat="1" ht="13.5" customHeight="1">
      <c r="A77" s="404" t="s">
        <v>630</v>
      </c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 t="s">
        <v>632</v>
      </c>
      <c r="N77" s="404"/>
      <c r="O77" s="404"/>
      <c r="P77" s="404"/>
      <c r="Q77" s="404"/>
      <c r="R77" s="35">
        <v>40000</v>
      </c>
      <c r="S77" s="35" t="s">
        <v>135</v>
      </c>
    </row>
    <row r="78" spans="1:19" s="3" customFormat="1" ht="13.5" customHeight="1">
      <c r="A78" s="401" t="s">
        <v>135</v>
      </c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 t="s">
        <v>135</v>
      </c>
      <c r="N78" s="401"/>
      <c r="O78" s="401"/>
      <c r="P78" s="401"/>
      <c r="Q78" s="401"/>
      <c r="R78" s="35" t="s">
        <v>135</v>
      </c>
      <c r="S78" s="35" t="s">
        <v>135</v>
      </c>
    </row>
    <row r="79" spans="1:19" s="45" customFormat="1" ht="11.25">
      <c r="A79" s="388" t="s">
        <v>22</v>
      </c>
      <c r="B79" s="389"/>
      <c r="C79" s="389"/>
      <c r="D79" s="402"/>
      <c r="E79" s="386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</row>
    <row r="80" spans="1:19" s="3" customFormat="1" ht="13.5" customHeight="1">
      <c r="A80" s="401" t="s">
        <v>580</v>
      </c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 t="s">
        <v>581</v>
      </c>
      <c r="N80" s="401"/>
      <c r="O80" s="401"/>
      <c r="P80" s="401"/>
      <c r="Q80" s="401"/>
      <c r="R80" s="35" t="s">
        <v>135</v>
      </c>
      <c r="S80" s="35" t="s">
        <v>135</v>
      </c>
    </row>
    <row r="81" spans="1:19" s="3" customFormat="1" ht="13.5" customHeight="1">
      <c r="A81" s="404" t="s">
        <v>135</v>
      </c>
      <c r="B81" s="404"/>
      <c r="C81" s="404"/>
      <c r="D81" s="404"/>
      <c r="E81" s="404"/>
      <c r="F81" s="404"/>
      <c r="G81" s="404"/>
      <c r="H81" s="404"/>
      <c r="I81" s="404"/>
      <c r="J81" s="404"/>
      <c r="K81" s="404"/>
      <c r="L81" s="404"/>
      <c r="M81" s="404" t="s">
        <v>135</v>
      </c>
      <c r="N81" s="404"/>
      <c r="O81" s="404"/>
      <c r="P81" s="404"/>
      <c r="Q81" s="404"/>
      <c r="R81" s="35" t="s">
        <v>135</v>
      </c>
      <c r="S81" s="35" t="s">
        <v>135</v>
      </c>
    </row>
    <row r="82" spans="1:19" s="45" customFormat="1" ht="11.25">
      <c r="A82" s="388" t="s">
        <v>23</v>
      </c>
      <c r="B82" s="389"/>
      <c r="C82" s="389"/>
      <c r="D82" s="402"/>
      <c r="E82" s="386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</row>
    <row r="83" spans="1:19" s="3" customFormat="1" ht="13.5" customHeight="1">
      <c r="A83" s="401" t="s">
        <v>653</v>
      </c>
      <c r="B83" s="401"/>
      <c r="C83" s="401"/>
      <c r="D83" s="401"/>
      <c r="E83" s="403"/>
      <c r="F83" s="403"/>
      <c r="G83" s="403"/>
      <c r="H83" s="403"/>
      <c r="I83" s="403"/>
      <c r="J83" s="403"/>
      <c r="K83" s="403"/>
      <c r="L83" s="403"/>
      <c r="M83" s="403" t="s">
        <v>655</v>
      </c>
      <c r="N83" s="403"/>
      <c r="O83" s="403"/>
      <c r="P83" s="403"/>
      <c r="Q83" s="403"/>
      <c r="R83" s="118">
        <v>38959</v>
      </c>
      <c r="S83" s="118" t="s">
        <v>135</v>
      </c>
    </row>
    <row r="84" spans="1:19" s="3" customFormat="1" ht="13.5" customHeight="1">
      <c r="A84" s="401" t="s">
        <v>654</v>
      </c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 t="s">
        <v>656</v>
      </c>
      <c r="N84" s="401"/>
      <c r="O84" s="401"/>
      <c r="P84" s="401"/>
      <c r="Q84" s="401"/>
      <c r="R84" s="35">
        <v>38947</v>
      </c>
      <c r="S84" s="35" t="s">
        <v>135</v>
      </c>
    </row>
    <row r="85" spans="1:19" s="3" customFormat="1" ht="13.5" customHeight="1">
      <c r="A85" s="401" t="s">
        <v>135</v>
      </c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 t="s">
        <v>135</v>
      </c>
      <c r="N85" s="401"/>
      <c r="O85" s="401"/>
      <c r="P85" s="401"/>
      <c r="Q85" s="401"/>
      <c r="R85" s="35" t="s">
        <v>135</v>
      </c>
      <c r="S85" s="35" t="s">
        <v>135</v>
      </c>
    </row>
    <row r="86" spans="1:19" s="45" customFormat="1" ht="11.25">
      <c r="A86" s="388" t="s">
        <v>26</v>
      </c>
      <c r="B86" s="389"/>
      <c r="C86" s="389"/>
      <c r="D86" s="402"/>
      <c r="E86" s="386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</row>
    <row r="87" spans="1:19" s="3" customFormat="1" ht="13.5" customHeight="1">
      <c r="A87" s="404" t="s">
        <v>691</v>
      </c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 t="s">
        <v>692</v>
      </c>
      <c r="N87" s="404"/>
      <c r="O87" s="404"/>
      <c r="P87" s="404"/>
      <c r="Q87" s="404"/>
      <c r="R87" s="35">
        <v>40000</v>
      </c>
      <c r="S87" s="35" t="s">
        <v>135</v>
      </c>
    </row>
    <row r="88" spans="1:19" s="3" customFormat="1" ht="13.5" customHeight="1">
      <c r="A88" s="401" t="s">
        <v>135</v>
      </c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 t="s">
        <v>135</v>
      </c>
      <c r="N88" s="401"/>
      <c r="O88" s="401"/>
      <c r="P88" s="401"/>
      <c r="Q88" s="401"/>
      <c r="R88" s="35" t="s">
        <v>135</v>
      </c>
      <c r="S88" s="35" t="s">
        <v>135</v>
      </c>
    </row>
    <row r="89" spans="1:19" s="45" customFormat="1" ht="11.25">
      <c r="A89" s="388" t="s">
        <v>699</v>
      </c>
      <c r="B89" s="389"/>
      <c r="C89" s="389"/>
      <c r="D89" s="402"/>
      <c r="E89" s="386"/>
      <c r="F89" s="372"/>
      <c r="G89" s="372"/>
      <c r="H89" s="372"/>
      <c r="I89" s="372"/>
      <c r="J89" s="372"/>
      <c r="K89" s="372"/>
      <c r="L89" s="372"/>
      <c r="M89" s="372"/>
      <c r="N89" s="372"/>
      <c r="O89" s="372"/>
      <c r="P89" s="372"/>
      <c r="Q89" s="372"/>
      <c r="R89" s="372"/>
      <c r="S89" s="372"/>
    </row>
    <row r="90" spans="1:19" s="3" customFormat="1" ht="13.5" customHeight="1">
      <c r="A90" s="401" t="s">
        <v>700</v>
      </c>
      <c r="B90" s="401"/>
      <c r="C90" s="401"/>
      <c r="D90" s="401"/>
      <c r="E90" s="403"/>
      <c r="F90" s="403"/>
      <c r="G90" s="403"/>
      <c r="H90" s="403"/>
      <c r="I90" s="403"/>
      <c r="J90" s="403"/>
      <c r="K90" s="403"/>
      <c r="L90" s="403"/>
      <c r="M90" s="403" t="s">
        <v>701</v>
      </c>
      <c r="N90" s="403"/>
      <c r="O90" s="403"/>
      <c r="P90" s="403"/>
      <c r="Q90" s="403"/>
      <c r="R90" s="118">
        <v>40241</v>
      </c>
      <c r="S90" s="118" t="s">
        <v>135</v>
      </c>
    </row>
    <row r="91" spans="1:19" s="3" customFormat="1" ht="13.5" customHeight="1">
      <c r="A91" s="401" t="s">
        <v>135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 t="s">
        <v>135</v>
      </c>
      <c r="N91" s="401"/>
      <c r="O91" s="401"/>
      <c r="P91" s="401"/>
      <c r="Q91" s="401"/>
      <c r="R91" s="35" t="s">
        <v>135</v>
      </c>
      <c r="S91" s="35" t="s">
        <v>135</v>
      </c>
    </row>
    <row r="92" spans="1:19" s="45" customFormat="1" ht="11.25">
      <c r="A92" s="388" t="s">
        <v>28</v>
      </c>
      <c r="B92" s="389"/>
      <c r="C92" s="389"/>
      <c r="D92" s="402"/>
      <c r="E92" s="386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</row>
    <row r="93" spans="1:19" s="3" customFormat="1" ht="13.5" customHeight="1">
      <c r="A93" s="401" t="s">
        <v>714</v>
      </c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 t="s">
        <v>715</v>
      </c>
      <c r="N93" s="401"/>
      <c r="O93" s="401"/>
      <c r="P93" s="401"/>
      <c r="Q93" s="401"/>
      <c r="R93" s="35">
        <v>40241</v>
      </c>
      <c r="S93" s="35" t="s">
        <v>135</v>
      </c>
    </row>
    <row r="94" spans="1:19" s="3" customFormat="1" ht="13.5" customHeight="1">
      <c r="A94" s="404" t="s">
        <v>135</v>
      </c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 t="s">
        <v>135</v>
      </c>
      <c r="N94" s="404"/>
      <c r="O94" s="404"/>
      <c r="P94" s="404"/>
      <c r="Q94" s="404"/>
      <c r="R94" s="35" t="s">
        <v>135</v>
      </c>
      <c r="S94" s="35" t="s">
        <v>135</v>
      </c>
    </row>
    <row r="95" spans="1:19" s="45" customFormat="1" ht="11.25">
      <c r="A95" s="388" t="s">
        <v>29</v>
      </c>
      <c r="B95" s="389"/>
      <c r="C95" s="389"/>
      <c r="D95" s="402"/>
      <c r="E95" s="386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</row>
    <row r="96" spans="1:19" s="3" customFormat="1" ht="13.5" customHeight="1">
      <c r="A96" s="401" t="s">
        <v>733</v>
      </c>
      <c r="B96" s="401"/>
      <c r="C96" s="401"/>
      <c r="D96" s="401"/>
      <c r="E96" s="403"/>
      <c r="F96" s="403"/>
      <c r="G96" s="403"/>
      <c r="H96" s="403"/>
      <c r="I96" s="403"/>
      <c r="J96" s="403"/>
      <c r="K96" s="403"/>
      <c r="L96" s="403"/>
      <c r="M96" s="403" t="s">
        <v>135</v>
      </c>
      <c r="N96" s="403"/>
      <c r="O96" s="403"/>
      <c r="P96" s="403"/>
      <c r="Q96" s="403"/>
      <c r="R96" s="118" t="s">
        <v>135</v>
      </c>
      <c r="S96" s="118" t="s">
        <v>135</v>
      </c>
    </row>
    <row r="97" spans="1:19" s="3" customFormat="1" ht="13.5" customHeight="1">
      <c r="A97" s="401" t="s">
        <v>135</v>
      </c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 t="s">
        <v>135</v>
      </c>
      <c r="N97" s="401"/>
      <c r="O97" s="401"/>
      <c r="P97" s="401"/>
      <c r="Q97" s="401"/>
      <c r="R97" s="35" t="s">
        <v>135</v>
      </c>
      <c r="S97" s="35" t="s">
        <v>135</v>
      </c>
    </row>
    <row r="98" spans="1:19" s="45" customFormat="1" ht="11.25">
      <c r="A98" s="388" t="s">
        <v>739</v>
      </c>
      <c r="B98" s="389"/>
      <c r="C98" s="389"/>
      <c r="D98" s="402"/>
      <c r="E98" s="386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372"/>
      <c r="R98" s="372"/>
      <c r="S98" s="372"/>
    </row>
    <row r="99" spans="1:19" s="3" customFormat="1" ht="13.5" customHeight="1">
      <c r="A99" s="401" t="s">
        <v>759</v>
      </c>
      <c r="B99" s="401"/>
      <c r="C99" s="401"/>
      <c r="D99" s="401"/>
      <c r="E99" s="403"/>
      <c r="F99" s="403"/>
      <c r="G99" s="403"/>
      <c r="H99" s="403"/>
      <c r="I99" s="403"/>
      <c r="J99" s="403"/>
      <c r="K99" s="403"/>
      <c r="L99" s="403"/>
      <c r="M99" s="403" t="s">
        <v>761</v>
      </c>
      <c r="N99" s="403"/>
      <c r="O99" s="403"/>
      <c r="P99" s="403"/>
      <c r="Q99" s="403"/>
      <c r="R99" s="118">
        <v>39602</v>
      </c>
      <c r="S99" s="118" t="s">
        <v>135</v>
      </c>
    </row>
    <row r="100" spans="1:19" s="3" customFormat="1" ht="13.5" customHeight="1">
      <c r="A100" s="401" t="s">
        <v>760</v>
      </c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 t="s">
        <v>762</v>
      </c>
      <c r="N100" s="401"/>
      <c r="O100" s="401"/>
      <c r="P100" s="401"/>
      <c r="Q100" s="401"/>
      <c r="R100" s="35">
        <v>40238</v>
      </c>
      <c r="S100" s="35" t="s">
        <v>135</v>
      </c>
    </row>
    <row r="101" spans="1:19" s="3" customFormat="1" ht="13.5" customHeight="1">
      <c r="A101" s="401" t="s">
        <v>135</v>
      </c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 t="s">
        <v>135</v>
      </c>
      <c r="N101" s="401"/>
      <c r="O101" s="401"/>
      <c r="P101" s="401"/>
      <c r="Q101" s="401"/>
      <c r="R101" s="35" t="s">
        <v>135</v>
      </c>
      <c r="S101" s="35" t="s">
        <v>135</v>
      </c>
    </row>
    <row r="102" spans="1:19" s="3" customFormat="1" ht="11.25">
      <c r="A102" s="400"/>
      <c r="B102" s="400"/>
      <c r="C102" s="400"/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</row>
  </sheetData>
  <sheetProtection password="CEFE" sheet="1"/>
  <mergeCells count="194">
    <mergeCell ref="A102:S102"/>
    <mergeCell ref="A9:L9"/>
    <mergeCell ref="M9:Q9"/>
    <mergeCell ref="A1:S1"/>
    <mergeCell ref="A2:S2"/>
    <mergeCell ref="A3:D3"/>
    <mergeCell ref="A6:L6"/>
    <mergeCell ref="M6:Q6"/>
    <mergeCell ref="A4:S5"/>
    <mergeCell ref="A7:D7"/>
    <mergeCell ref="E7:S7"/>
    <mergeCell ref="A8:L8"/>
    <mergeCell ref="M8:Q8"/>
    <mergeCell ref="A10:D10"/>
    <mergeCell ref="E10:S10"/>
    <mergeCell ref="A11:L11"/>
    <mergeCell ref="M11:Q11"/>
    <mergeCell ref="A14:L14"/>
    <mergeCell ref="M14:Q14"/>
    <mergeCell ref="A12:L12"/>
    <mergeCell ref="M12:Q12"/>
    <mergeCell ref="A13:L13"/>
    <mergeCell ref="M13:Q13"/>
    <mergeCell ref="A17:L17"/>
    <mergeCell ref="M17:Q17"/>
    <mergeCell ref="A15:D15"/>
    <mergeCell ref="E15:S15"/>
    <mergeCell ref="A16:L16"/>
    <mergeCell ref="M16:Q16"/>
    <mergeCell ref="A18:D18"/>
    <mergeCell ref="E18:S18"/>
    <mergeCell ref="A19:L19"/>
    <mergeCell ref="M19:Q19"/>
    <mergeCell ref="A22:L22"/>
    <mergeCell ref="M22:Q22"/>
    <mergeCell ref="A20:L20"/>
    <mergeCell ref="M20:Q20"/>
    <mergeCell ref="A21:L21"/>
    <mergeCell ref="M21:Q21"/>
    <mergeCell ref="A23:S23"/>
    <mergeCell ref="A24:D24"/>
    <mergeCell ref="E24:S24"/>
    <mergeCell ref="A25:L25"/>
    <mergeCell ref="M25:Q25"/>
    <mergeCell ref="A26:L26"/>
    <mergeCell ref="M26:Q26"/>
    <mergeCell ref="A27:L27"/>
    <mergeCell ref="M27:Q27"/>
    <mergeCell ref="A28:L28"/>
    <mergeCell ref="M28:Q28"/>
    <mergeCell ref="A29:L29"/>
    <mergeCell ref="M29:Q29"/>
    <mergeCell ref="A30:D30"/>
    <mergeCell ref="E30:S30"/>
    <mergeCell ref="A31:L31"/>
    <mergeCell ref="M31:Q31"/>
    <mergeCell ref="A34:L34"/>
    <mergeCell ref="M34:Q34"/>
    <mergeCell ref="A32:L32"/>
    <mergeCell ref="M32:Q32"/>
    <mergeCell ref="A33:L33"/>
    <mergeCell ref="M33:Q33"/>
    <mergeCell ref="A37:L37"/>
    <mergeCell ref="M37:Q37"/>
    <mergeCell ref="A35:D35"/>
    <mergeCell ref="E35:S35"/>
    <mergeCell ref="A36:L36"/>
    <mergeCell ref="M36:Q36"/>
    <mergeCell ref="A38:L38"/>
    <mergeCell ref="M38:Q38"/>
    <mergeCell ref="A39:L39"/>
    <mergeCell ref="M39:Q39"/>
    <mergeCell ref="A40:D40"/>
    <mergeCell ref="E40:S40"/>
    <mergeCell ref="A41:L41"/>
    <mergeCell ref="M41:Q41"/>
    <mergeCell ref="A42:L42"/>
    <mergeCell ref="M42:Q42"/>
    <mergeCell ref="A43:L43"/>
    <mergeCell ref="M43:Q43"/>
    <mergeCell ref="A44:L44"/>
    <mergeCell ref="M44:Q44"/>
    <mergeCell ref="A45:L45"/>
    <mergeCell ref="M45:Q45"/>
    <mergeCell ref="A46:D46"/>
    <mergeCell ref="E46:S46"/>
    <mergeCell ref="A47:L47"/>
    <mergeCell ref="M47:Q47"/>
    <mergeCell ref="A48:L48"/>
    <mergeCell ref="M48:Q48"/>
    <mergeCell ref="A49:L49"/>
    <mergeCell ref="M49:Q49"/>
    <mergeCell ref="A53:L53"/>
    <mergeCell ref="M53:Q53"/>
    <mergeCell ref="A50:S50"/>
    <mergeCell ref="A51:D51"/>
    <mergeCell ref="E51:S51"/>
    <mergeCell ref="A52:L52"/>
    <mergeCell ref="M52:Q52"/>
    <mergeCell ref="A54:D54"/>
    <mergeCell ref="E54:S54"/>
    <mergeCell ref="A55:L55"/>
    <mergeCell ref="M55:Q55"/>
    <mergeCell ref="A56:L56"/>
    <mergeCell ref="M56:Q56"/>
    <mergeCell ref="A57:L57"/>
    <mergeCell ref="M57:Q57"/>
    <mergeCell ref="A60:S60"/>
    <mergeCell ref="A58:L58"/>
    <mergeCell ref="M58:Q58"/>
    <mergeCell ref="A59:L59"/>
    <mergeCell ref="M59:Q59"/>
    <mergeCell ref="A61:D61"/>
    <mergeCell ref="E61:S61"/>
    <mergeCell ref="A62:L62"/>
    <mergeCell ref="M62:Q62"/>
    <mergeCell ref="A65:L65"/>
    <mergeCell ref="M65:Q65"/>
    <mergeCell ref="A63:L63"/>
    <mergeCell ref="M63:Q63"/>
    <mergeCell ref="A64:L64"/>
    <mergeCell ref="M64:Q64"/>
    <mergeCell ref="A66:D66"/>
    <mergeCell ref="E66:S66"/>
    <mergeCell ref="A67:L67"/>
    <mergeCell ref="M67:Q67"/>
    <mergeCell ref="A68:L68"/>
    <mergeCell ref="M68:Q68"/>
    <mergeCell ref="A69:L69"/>
    <mergeCell ref="M69:Q69"/>
    <mergeCell ref="A70:L70"/>
    <mergeCell ref="M70:Q70"/>
    <mergeCell ref="A71:L71"/>
    <mergeCell ref="M71:Q71"/>
    <mergeCell ref="A72:D72"/>
    <mergeCell ref="E72:S72"/>
    <mergeCell ref="A73:L73"/>
    <mergeCell ref="M73:Q73"/>
    <mergeCell ref="A76:L76"/>
    <mergeCell ref="M76:Q76"/>
    <mergeCell ref="A74:S74"/>
    <mergeCell ref="A75:D75"/>
    <mergeCell ref="E75:S75"/>
    <mergeCell ref="A79:D79"/>
    <mergeCell ref="E79:S79"/>
    <mergeCell ref="A77:L77"/>
    <mergeCell ref="M77:Q77"/>
    <mergeCell ref="A78:L78"/>
    <mergeCell ref="M78:Q78"/>
    <mergeCell ref="A81:L81"/>
    <mergeCell ref="M81:Q81"/>
    <mergeCell ref="A80:L80"/>
    <mergeCell ref="M80:Q80"/>
    <mergeCell ref="A82:D82"/>
    <mergeCell ref="E82:S82"/>
    <mergeCell ref="A83:L83"/>
    <mergeCell ref="M83:Q83"/>
    <mergeCell ref="A86:D86"/>
    <mergeCell ref="E86:S86"/>
    <mergeCell ref="A84:L84"/>
    <mergeCell ref="M84:Q84"/>
    <mergeCell ref="A85:L85"/>
    <mergeCell ref="M85:Q85"/>
    <mergeCell ref="A87:L87"/>
    <mergeCell ref="M87:Q87"/>
    <mergeCell ref="A88:L88"/>
    <mergeCell ref="M88:Q88"/>
    <mergeCell ref="A89:D89"/>
    <mergeCell ref="E89:S89"/>
    <mergeCell ref="A90:L90"/>
    <mergeCell ref="M90:Q90"/>
    <mergeCell ref="A92:D92"/>
    <mergeCell ref="E92:S92"/>
    <mergeCell ref="A91:L91"/>
    <mergeCell ref="M91:Q91"/>
    <mergeCell ref="A94:L94"/>
    <mergeCell ref="M94:Q94"/>
    <mergeCell ref="A93:L93"/>
    <mergeCell ref="M93:Q93"/>
    <mergeCell ref="M97:Q97"/>
    <mergeCell ref="A95:D95"/>
    <mergeCell ref="E95:S95"/>
    <mergeCell ref="A96:L96"/>
    <mergeCell ref="M96:Q96"/>
    <mergeCell ref="E3:Q3"/>
    <mergeCell ref="A100:L100"/>
    <mergeCell ref="M100:Q100"/>
    <mergeCell ref="A101:L101"/>
    <mergeCell ref="M101:Q101"/>
    <mergeCell ref="A98:D98"/>
    <mergeCell ref="E98:S98"/>
    <mergeCell ref="A99:L99"/>
    <mergeCell ref="M99:Q99"/>
    <mergeCell ref="A97:L9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WIN 7</cp:lastModifiedBy>
  <cp:lastPrinted>2011-06-13T14:56:07Z</cp:lastPrinted>
  <dcterms:created xsi:type="dcterms:W3CDTF">2000-03-16T19:09:54Z</dcterms:created>
  <dcterms:modified xsi:type="dcterms:W3CDTF">2011-06-13T14:56:55Z</dcterms:modified>
  <cp:category/>
  <cp:version/>
  <cp:contentType/>
  <cp:contentStatus/>
</cp:coreProperties>
</file>